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050" windowHeight="11505" tabRatio="601" activeTab="1"/>
  </bookViews>
  <sheets>
    <sheet name="nappali" sheetId="1" r:id="rId1"/>
    <sheet name="levelező" sheetId="2" r:id="rId2"/>
  </sheets>
  <definedNames>
    <definedName name="_xlnm.Print_Area" localSheetId="1">'levelező'!$A$1:$I$320</definedName>
  </definedNames>
  <calcPr fullCalcOnLoad="1"/>
</workbook>
</file>

<file path=xl/sharedStrings.xml><?xml version="1.0" encoding="utf-8"?>
<sst xmlns="http://schemas.openxmlformats.org/spreadsheetml/2006/main" count="2379" uniqueCount="874">
  <si>
    <t>EF45038, AFIMM01L5</t>
  </si>
  <si>
    <t>AFIMM01L5, AFALL03L6</t>
  </si>
  <si>
    <t>EF45038, EF15014</t>
  </si>
  <si>
    <t>AFANA03L6, AFMIK03L5</t>
  </si>
  <si>
    <t xml:space="preserve"> AFBIM01L4</t>
  </si>
  <si>
    <t xml:space="preserve">Makromolekulák szerkezetének alapjai </t>
  </si>
  <si>
    <t>AFBMG02L7</t>
  </si>
  <si>
    <t>AFBMG03L7</t>
  </si>
  <si>
    <t>AFIMG02L7</t>
  </si>
  <si>
    <t>AFIMG03L7</t>
  </si>
  <si>
    <t>AFMMG02L7</t>
  </si>
  <si>
    <t>AFKIN01L6</t>
  </si>
  <si>
    <t>Kinetikus elemzés</t>
  </si>
  <si>
    <t>AFKIN01L6_L</t>
  </si>
  <si>
    <t>TKBE0131, AFFIZ01L1</t>
  </si>
  <si>
    <t>AFIMM01L5, EF90007</t>
  </si>
  <si>
    <t>EF35002, P: AFSET01L6</t>
  </si>
  <si>
    <t>EF20064, EF90007</t>
  </si>
  <si>
    <t>EF35002, EF90007</t>
  </si>
  <si>
    <t>TKBE0431, EF90007</t>
  </si>
  <si>
    <t xml:space="preserve"> EF90012</t>
  </si>
  <si>
    <t>EF35002_L, EF90007_L</t>
  </si>
  <si>
    <t>EF90003,  AFBIM01L4</t>
  </si>
  <si>
    <t>EF45047_L</t>
  </si>
  <si>
    <t xml:space="preserve"> AFITR03L6_L</t>
  </si>
  <si>
    <t>EF45044_L, AFGDM03L6_L</t>
  </si>
  <si>
    <t>AFACI03L5_L</t>
  </si>
  <si>
    <t>Áramlási citometria</t>
  </si>
  <si>
    <t>AFHEM06L5_L</t>
  </si>
  <si>
    <t>AFHIS05L5_L</t>
  </si>
  <si>
    <t>AFLMI01L6_L</t>
  </si>
  <si>
    <t>AFMIK03L5_L</t>
  </si>
  <si>
    <t>AFTSP03L5_L</t>
  </si>
  <si>
    <t>Tömegspektrometria</t>
  </si>
  <si>
    <t>AFHEMV5L5_L</t>
  </si>
  <si>
    <t xml:space="preserve">Hematológia és hemosztázis diagnosztikai módszerek </t>
  </si>
  <si>
    <t>EF45048_L</t>
  </si>
  <si>
    <t>AFTOXV3L5_L</t>
  </si>
  <si>
    <t>AFALL03L6_L</t>
  </si>
  <si>
    <t>AFIRF03L6_L</t>
  </si>
  <si>
    <t>AFGVM03L6_L</t>
  </si>
  <si>
    <t>AFTHKV1L6_L</t>
  </si>
  <si>
    <t>AFCITV3L6_L</t>
  </si>
  <si>
    <t>EF45049_L</t>
  </si>
  <si>
    <t xml:space="preserve"> EF45048_L</t>
  </si>
  <si>
    <t>AFIMM01L5_L, AFALL03L6_L</t>
  </si>
  <si>
    <t>EF45038_L, EF15014_L</t>
  </si>
  <si>
    <t>AFANA03L6_L, AFMIK03L5_L</t>
  </si>
  <si>
    <t>EF45032_L, EF45038_L</t>
  </si>
  <si>
    <t>AFMBG01L7</t>
  </si>
  <si>
    <t>AFKKG01L7_L</t>
  </si>
  <si>
    <t>AFHEG01L7_L</t>
  </si>
  <si>
    <t>AFHCG01L7_L</t>
  </si>
  <si>
    <t>AFITG01L7_L</t>
  </si>
  <si>
    <t>AFMBG01L7_L</t>
  </si>
  <si>
    <t>AFKKG01L7</t>
  </si>
  <si>
    <t>AFBMG02L7_L</t>
  </si>
  <si>
    <t>AFBMG03L7_L</t>
  </si>
  <si>
    <t>AFIMG02L7_L</t>
  </si>
  <si>
    <t>AFIMG03L7_L</t>
  </si>
  <si>
    <t>AFMMG02L7_L</t>
  </si>
  <si>
    <t>EF90007, AFGEN01L3</t>
  </si>
  <si>
    <t>EF20064,  P: EF45045</t>
  </si>
  <si>
    <t xml:space="preserve">    EF9003_L, AFPAT01L4_L</t>
  </si>
  <si>
    <t>EF90007_L, AFGEN01L3_L</t>
  </si>
  <si>
    <t>EF20064_L, P: EF45045_L</t>
  </si>
  <si>
    <t>A szak fejléce</t>
  </si>
  <si>
    <t>Hatályos</t>
  </si>
  <si>
    <t>Tagozat</t>
  </si>
  <si>
    <t>nappali</t>
  </si>
  <si>
    <t xml:space="preserve"> MINTATANTERV</t>
  </si>
  <si>
    <t>Javasolt félév       (1)</t>
  </si>
  <si>
    <t>A tantárgy</t>
  </si>
  <si>
    <t>neve (3)</t>
  </si>
  <si>
    <t>számonkérési formája (aláírás, gyak.jegy, kollokvium)                                                                      (4)</t>
  </si>
  <si>
    <t>óraszáma/  félév</t>
  </si>
  <si>
    <t>elm.                  (5)</t>
  </si>
  <si>
    <t>gyak.            (6)</t>
  </si>
  <si>
    <t>Általános és szervetlen kémia (ea.)</t>
  </si>
  <si>
    <t>k</t>
  </si>
  <si>
    <t>köt.</t>
  </si>
  <si>
    <t>Általános és szervetlen kémia (gy.)</t>
  </si>
  <si>
    <t>gy</t>
  </si>
  <si>
    <t>Biztonságtechnika és elsősegélynyújtás</t>
  </si>
  <si>
    <t>Fizika (ea.)</t>
  </si>
  <si>
    <t>Fizika (gy.)</t>
  </si>
  <si>
    <t>Funkcionális anatómia</t>
  </si>
  <si>
    <t xml:space="preserve">Informatika és könyvtárismeret I. </t>
  </si>
  <si>
    <t>Matematika és statisztika (ea.)</t>
  </si>
  <si>
    <t>Matematika és statisztika (gy.)</t>
  </si>
  <si>
    <t>Szerves kémia (ea.)</t>
  </si>
  <si>
    <t>Szerves kémia (gy.)</t>
  </si>
  <si>
    <t>Biokémia és molekuláris biológia I. (ea.)</t>
  </si>
  <si>
    <t>Biokémia és molekuláris biológia I. (gy.)</t>
  </si>
  <si>
    <t>Élettan I.</t>
  </si>
  <si>
    <t>Fizikai kémia (ea.)</t>
  </si>
  <si>
    <t>Fizikai kémia (gy.)</t>
  </si>
  <si>
    <t xml:space="preserve">Informatika és könyvtárismeret II. </t>
  </si>
  <si>
    <t xml:space="preserve">Hisztológia alapjai I. </t>
  </si>
  <si>
    <t>köt</t>
  </si>
  <si>
    <t xml:space="preserve">Mikrobiológia alapjai I. </t>
  </si>
  <si>
    <t>Sejtbiológia (ea.)</t>
  </si>
  <si>
    <t>Sejtbiológia (gy.)</t>
  </si>
  <si>
    <t>Bioetika</t>
  </si>
  <si>
    <t>Biokémia és molekuláris biológia II. (gy.)</t>
  </si>
  <si>
    <t>Élettan II.</t>
  </si>
  <si>
    <t>Genetika</t>
  </si>
  <si>
    <t>Hisztológia alapjai II.</t>
  </si>
  <si>
    <t>Mikrobiológia alapjai II. (gy.)</t>
  </si>
  <si>
    <t>Műszeres analitika I. (ea.)</t>
  </si>
  <si>
    <t>Műszeres analitika I. (gy.)</t>
  </si>
  <si>
    <t>Általános patológia és patobiokémia</t>
  </si>
  <si>
    <t>Bevezetés az immunbiológiába</t>
  </si>
  <si>
    <t>Biokémia és molekuláris biológia III. (ea.)</t>
  </si>
  <si>
    <t>Biokémia és molekuláris biológia III. (gy.)</t>
  </si>
  <si>
    <t xml:space="preserve">Hisztológia alapjai III. </t>
  </si>
  <si>
    <t xml:space="preserve">köt </t>
  </si>
  <si>
    <t>Mikrobiológia alapjai III. (ea.)</t>
  </si>
  <si>
    <t>Mikrobiológia alapjai III. (gy.)</t>
  </si>
  <si>
    <t>Műszeres analitika II. (ea.)</t>
  </si>
  <si>
    <t>Műszeres analitika II. (gy.)</t>
  </si>
  <si>
    <t xml:space="preserve">Angol szaknyelv I. </t>
  </si>
  <si>
    <t xml:space="preserve">Angol szaknyelv II. </t>
  </si>
  <si>
    <t xml:space="preserve">Mikrobiológiai diagnosztikai módszerek II. </t>
  </si>
  <si>
    <t>Hisztokémia/citológia szakmai gyakorlat</t>
  </si>
  <si>
    <t>Klinikai kémia szakmai gyakorlat</t>
  </si>
  <si>
    <t>Mikrobiológia szakmai gyakorlat</t>
  </si>
  <si>
    <t>Szakdolgozat</t>
  </si>
  <si>
    <t>köt vál</t>
  </si>
  <si>
    <t xml:space="preserve">Kötelező tantárgyak összesen: </t>
  </si>
  <si>
    <t>köt.vál.</t>
  </si>
  <si>
    <t>Orvosi latin</t>
  </si>
  <si>
    <t>Személyiségfejlesztés</t>
  </si>
  <si>
    <t>köt. vál.</t>
  </si>
  <si>
    <t>Elválasztástechnika</t>
  </si>
  <si>
    <t>Hisztotechnika</t>
  </si>
  <si>
    <t>Kommunikáció</t>
  </si>
  <si>
    <t>Új eredmények a humán genetikában</t>
  </si>
  <si>
    <t xml:space="preserve">Sejtbiokémia </t>
  </si>
  <si>
    <t xml:space="preserve">Immunológia </t>
  </si>
  <si>
    <t xml:space="preserve">Speciális mikrobiológiai diagnosztikai módszerek I. </t>
  </si>
  <si>
    <t xml:space="preserve">Speciális mikrobiológiai diagnosztikai módszerek II. </t>
  </si>
  <si>
    <t>Gazdasági ismeretek</t>
  </si>
  <si>
    <t>Vállalkozói ismeretek</t>
  </si>
  <si>
    <t xml:space="preserve">Munkaerőpiaci ismeretek </t>
  </si>
  <si>
    <t xml:space="preserve">Sejtélettan I. </t>
  </si>
  <si>
    <t xml:space="preserve">Élettani vizsgáló módszerek </t>
  </si>
  <si>
    <t>Immunválasz vizsgálata áramlási citometriával</t>
  </si>
  <si>
    <t>Az áramlási citometria klinikai alkalmazásai</t>
  </si>
  <si>
    <t>Retrovirális biokémia</t>
  </si>
  <si>
    <t xml:space="preserve">Az általános farmakológia alapjai  </t>
  </si>
  <si>
    <t xml:space="preserve">Journal Club </t>
  </si>
  <si>
    <t>Angol I.</t>
  </si>
  <si>
    <t xml:space="preserve">Testnevelés I. </t>
  </si>
  <si>
    <t>a</t>
  </si>
  <si>
    <t>Angol II.</t>
  </si>
  <si>
    <t xml:space="preserve">Testnevelés II. </t>
  </si>
  <si>
    <t>Angol III.</t>
  </si>
  <si>
    <t xml:space="preserve">Testnevelés III. </t>
  </si>
  <si>
    <t xml:space="preserve">Testnevelés IV. </t>
  </si>
  <si>
    <t xml:space="preserve">Szigorlatok: </t>
  </si>
  <si>
    <t>Biokémia és molekuláris biológia</t>
  </si>
  <si>
    <t>Mikrobiológia</t>
  </si>
  <si>
    <t>P: párhuzamos felvétel, a gyakorlatot első alkalommal csak ugyanazon tárgy előadásaival lehet felvenni</t>
  </si>
  <si>
    <t xml:space="preserve">Mindösszesen: </t>
  </si>
  <si>
    <t>Válogatott fejezetek immunológiából</t>
  </si>
  <si>
    <t>Társadalmi alapismeretek</t>
  </si>
  <si>
    <t>Orvosi Laboratóriumi és Képalkotó Diagnosztikai Analitikus Alapszak</t>
  </si>
  <si>
    <t>Biokémia és molekuláris biológia II. (ea.)</t>
  </si>
  <si>
    <t>Mikrobiológia  alapjai II. (ea.)</t>
  </si>
  <si>
    <t>jellege                            (köt.,                 köt. vál.)            (8)</t>
  </si>
  <si>
    <t>Kritériumfeltételek:</t>
  </si>
  <si>
    <t xml:space="preserve">Élettan II. </t>
  </si>
  <si>
    <t>A molekuláris biológia új eredményei és ezek orvosi alkalmazásai</t>
  </si>
  <si>
    <t>Bevezetés a tudományos kutatásba</t>
  </si>
  <si>
    <t>kredit-értéke (7)</t>
  </si>
  <si>
    <t>kód-ja (2)</t>
  </si>
  <si>
    <t xml:space="preserve">    felvétel előkövetelménye/i   (a tantárgy kódja) (9)</t>
  </si>
  <si>
    <t>szig</t>
  </si>
  <si>
    <t>Laboratóriumi kísérleti munka</t>
  </si>
  <si>
    <t>Minőségbiztosítás és ellenőrzés az orvosdiagnosztikai laboratóriumban</t>
  </si>
  <si>
    <t>Természetes szerves vegyületek kémiája (ea.)</t>
  </si>
  <si>
    <t>Természetes szerves vegyületek kémiája (gy.)</t>
  </si>
  <si>
    <t>Hematológia, hemosztazeológia szakmai gyakorlat</t>
  </si>
  <si>
    <t>Immunológia és transzfúziológia szakmai gyakorlat</t>
  </si>
  <si>
    <t xml:space="preserve">Szabadon választható tantárgyakból szerzendő kreditek </t>
  </si>
  <si>
    <t xml:space="preserve">Kötelezően választható tantárgyakból szerzendő kreditek   </t>
  </si>
  <si>
    <t xml:space="preserve">Élettan I. </t>
  </si>
  <si>
    <t>A neuroanatómia alapjai</t>
  </si>
  <si>
    <t>Sejt- és szövettenyésztés</t>
  </si>
  <si>
    <t>A klinikai immunológia vizsgáló módszerei</t>
  </si>
  <si>
    <t>Funkcionális neuroanatómiai vizsgáló módszerek</t>
  </si>
  <si>
    <t>Minőségbiztosítás és ellenőrzés kutatólaboratóriumban</t>
  </si>
  <si>
    <t>Farmakológiai kutatólaboratóriumi gyakorlat</t>
  </si>
  <si>
    <t>A sejthalál biokémiája</t>
  </si>
  <si>
    <t>Az ECM sejtbiológiája és a sejtadhézió molekuláris alapjai</t>
  </si>
  <si>
    <t>Fehérjék poszttranszlációs módosítása</t>
  </si>
  <si>
    <t>Táplálkozás biokémia</t>
  </si>
  <si>
    <t xml:space="preserve">Sejtélettan II. </t>
  </si>
  <si>
    <t>Tumorvírusok és onkogének</t>
  </si>
  <si>
    <t>Kötelezően választható tantárgyak:</t>
  </si>
  <si>
    <t xml:space="preserve">* Az Élettan I-II. (gy.) tantárgy az ODLA szakirány számára kötelezően választható, az OKLA szakiránynak kötelező. </t>
  </si>
  <si>
    <t xml:space="preserve">Kötelezően választható tantárgyakból szerzendő kreditek :  </t>
  </si>
  <si>
    <t xml:space="preserve">Szabadon választható tantárgyakból szerzendő kreditek : </t>
  </si>
  <si>
    <t>EF20066</t>
  </si>
  <si>
    <t>EF20064</t>
  </si>
  <si>
    <t>EF20065</t>
  </si>
  <si>
    <t>EF35001</t>
  </si>
  <si>
    <t>EF20067</t>
  </si>
  <si>
    <t>EF90001</t>
  </si>
  <si>
    <t>EF90008</t>
  </si>
  <si>
    <t>EF90006</t>
  </si>
  <si>
    <t>EF90005</t>
  </si>
  <si>
    <t>EF35002</t>
  </si>
  <si>
    <t>EF90002</t>
  </si>
  <si>
    <t>EF90010</t>
  </si>
  <si>
    <t>EF90011</t>
  </si>
  <si>
    <t>EF90007</t>
  </si>
  <si>
    <t>EF90003</t>
  </si>
  <si>
    <t>EF90004</t>
  </si>
  <si>
    <t>EF90012</t>
  </si>
  <si>
    <t>EF90013</t>
  </si>
  <si>
    <t>EF15013</t>
  </si>
  <si>
    <t>EF15014</t>
  </si>
  <si>
    <t>EF20068</t>
  </si>
  <si>
    <t>EF35003</t>
  </si>
  <si>
    <t>EF15008</t>
  </si>
  <si>
    <t>EF35004</t>
  </si>
  <si>
    <t>EF15009</t>
  </si>
  <si>
    <t>EF15010</t>
  </si>
  <si>
    <t>EF15011</t>
  </si>
  <si>
    <t>EF15012</t>
  </si>
  <si>
    <t>EF90014</t>
  </si>
  <si>
    <t>EF20069</t>
  </si>
  <si>
    <t>EF90015</t>
  </si>
  <si>
    <t>EF90021</t>
  </si>
  <si>
    <t>AFELS01L1</t>
  </si>
  <si>
    <t>AFFIZ01L1</t>
  </si>
  <si>
    <t>AFFIZ02L1</t>
  </si>
  <si>
    <t>AFANA01L1</t>
  </si>
  <si>
    <t>AFBIK01L2</t>
  </si>
  <si>
    <t>AFBIK02L2</t>
  </si>
  <si>
    <t>AFSEJ01L2</t>
  </si>
  <si>
    <t>AFSEJ02L2</t>
  </si>
  <si>
    <t>AFSZFV1L2</t>
  </si>
  <si>
    <t>AFETI01L3</t>
  </si>
  <si>
    <t>AFGEN01L3</t>
  </si>
  <si>
    <t>AFKOMV1L3</t>
  </si>
  <si>
    <t>AFPAT01L4</t>
  </si>
  <si>
    <t>AFBIM01L4</t>
  </si>
  <si>
    <t>AFBIK03L4</t>
  </si>
  <si>
    <t>AFTES01L1</t>
  </si>
  <si>
    <t>AFTES02L2</t>
  </si>
  <si>
    <t>AFTES03L3</t>
  </si>
  <si>
    <t>AFTES04L4</t>
  </si>
  <si>
    <t>AFTRSV1L1</t>
  </si>
  <si>
    <t>AFVIMV1L6</t>
  </si>
  <si>
    <t>AFRBIV1L6</t>
  </si>
  <si>
    <t>AFTUDV1L6</t>
  </si>
  <si>
    <t>EF45013</t>
  </si>
  <si>
    <t>EF90022</t>
  </si>
  <si>
    <t>EF90023</t>
  </si>
  <si>
    <t>EF45012</t>
  </si>
  <si>
    <t>TKBE0131</t>
  </si>
  <si>
    <t>TKBL0131</t>
  </si>
  <si>
    <t>TKBE0431</t>
  </si>
  <si>
    <t>TKBL0431</t>
  </si>
  <si>
    <t>TKBE0331</t>
  </si>
  <si>
    <t>TKBL0331</t>
  </si>
  <si>
    <t>TKBE0332</t>
  </si>
  <si>
    <t>TKBL0332</t>
  </si>
  <si>
    <t>TKBE0531</t>
  </si>
  <si>
    <t>TKBL0531</t>
  </si>
  <si>
    <t>TKBE0532</t>
  </si>
  <si>
    <t>TKBL0532</t>
  </si>
  <si>
    <t>AFMBEV1L5</t>
  </si>
  <si>
    <t>AFIMMV1L5</t>
  </si>
  <si>
    <t>AFSBIV1L5</t>
  </si>
  <si>
    <t>AFHUGV1L5</t>
  </si>
  <si>
    <t>AFFARV1L6</t>
  </si>
  <si>
    <t>AFACAV1L6</t>
  </si>
  <si>
    <t>AFEVMV1L6</t>
  </si>
  <si>
    <t>AFIACV1L6</t>
  </si>
  <si>
    <t>AFQUMV1L6</t>
  </si>
  <si>
    <t>AFSETV1L6</t>
  </si>
  <si>
    <t>AFHEG01L7</t>
  </si>
  <si>
    <t>AFHCG01L7</t>
  </si>
  <si>
    <t>AFITG01L7</t>
  </si>
  <si>
    <t>AFANA02L5</t>
  </si>
  <si>
    <t>AFHIS03L5</t>
  </si>
  <si>
    <t>AFSHBV1L5</t>
  </si>
  <si>
    <t>P: EF20064</t>
  </si>
  <si>
    <t>P: EF90005</t>
  </si>
  <si>
    <t>P: EF90010</t>
  </si>
  <si>
    <t>P: EF35002</t>
  </si>
  <si>
    <t>P: EF90007</t>
  </si>
  <si>
    <t xml:space="preserve">  EF90010</t>
  </si>
  <si>
    <t>P: EF90012</t>
  </si>
  <si>
    <t>EF 35005</t>
  </si>
  <si>
    <t>EF 35006</t>
  </si>
  <si>
    <t>EF 15015</t>
  </si>
  <si>
    <t>EF 15016</t>
  </si>
  <si>
    <t>EF 15017</t>
  </si>
  <si>
    <t xml:space="preserve">szab.vál. </t>
  </si>
  <si>
    <t>Angol-kredit I.</t>
  </si>
  <si>
    <t>Angol-kredit II.</t>
  </si>
  <si>
    <t>Angol-kredit III.</t>
  </si>
  <si>
    <t>P:  TKBE0131</t>
  </si>
  <si>
    <t>P:   AFFIZ01L1</t>
  </si>
  <si>
    <t>P: TKBE0331</t>
  </si>
  <si>
    <t>P: AFBIK01L2</t>
  </si>
  <si>
    <t>P:   AFSEJ01L2</t>
  </si>
  <si>
    <t>TKBE0131, EF20064</t>
  </si>
  <si>
    <t>P: TKBE0431</t>
  </si>
  <si>
    <t>P: TKBE0332</t>
  </si>
  <si>
    <t>AFBIK01L2, AFSEJ01L2</t>
  </si>
  <si>
    <t>EF90001, AFSEJ01L2</t>
  </si>
  <si>
    <t xml:space="preserve">   AFFIZ01L1, TKBE0431</t>
  </si>
  <si>
    <t>P: TKBE 0531</t>
  </si>
  <si>
    <t>P: TKBE0532</t>
  </si>
  <si>
    <t xml:space="preserve"> EF15010</t>
  </si>
  <si>
    <t xml:space="preserve">    EF90003 , AFPAT01L4</t>
  </si>
  <si>
    <t xml:space="preserve">   TKBE0531</t>
  </si>
  <si>
    <t>EF90007, AFSEJ01L2</t>
  </si>
  <si>
    <t>AFSEJ01L2, EF35002</t>
  </si>
  <si>
    <t>kritériumfeltétel</t>
  </si>
  <si>
    <t>AFANA01L1, EF 90001</t>
  </si>
  <si>
    <t>tartalmazza a Biokémia és molekuláris biológia I-II-III.-at, az abszolutórium feltétele, addig bármelyik félévben letehtő</t>
  </si>
  <si>
    <t>AFFIZ01L1, AFBIM01L4</t>
  </si>
  <si>
    <t>A képalkotó diagnosztika története</t>
  </si>
  <si>
    <t xml:space="preserve">k </t>
  </si>
  <si>
    <t xml:space="preserve">köt. </t>
  </si>
  <si>
    <t>Radiológiai képalkotás, hagyományos radiológia I. (ea)</t>
  </si>
  <si>
    <t xml:space="preserve">gy </t>
  </si>
  <si>
    <t>Radiológiai képalkotás, hagyományos radiológia I. (gy)</t>
  </si>
  <si>
    <t>Biokémia és molekuláris biológia III.</t>
  </si>
  <si>
    <t>Hisztológia alapjai III. (ea)</t>
  </si>
  <si>
    <t>A digitális képfeldolgozás alapjai (ea)</t>
  </si>
  <si>
    <t>A digitális képfeldolgozás alapjai (gy)</t>
  </si>
  <si>
    <t xml:space="preserve">Sugárvédelem, sugárbiológia </t>
  </si>
  <si>
    <t>Egészségügyi informatika</t>
  </si>
  <si>
    <t>Az általános farmakológia alapjai</t>
  </si>
  <si>
    <t>Általános pathológia és pathobiokémia</t>
  </si>
  <si>
    <t>UH képalkotás (ea)</t>
  </si>
  <si>
    <t>UH képalkotás (gy)</t>
  </si>
  <si>
    <t>Ortopédia</t>
  </si>
  <si>
    <t xml:space="preserve">köt vál </t>
  </si>
  <si>
    <t xml:space="preserve">Mikrobiológia alapjai III. (ea.) </t>
  </si>
  <si>
    <t xml:space="preserve">Mikrobiológia alapjai III. (gy.) </t>
  </si>
  <si>
    <t>köt.vál</t>
  </si>
  <si>
    <t xml:space="preserve">Biológiai izotóptechnika (ea.) </t>
  </si>
  <si>
    <t xml:space="preserve">Biológiai izotóptechnika (gy.) </t>
  </si>
  <si>
    <t xml:space="preserve">CT képalkotás I. </t>
  </si>
  <si>
    <t xml:space="preserve">MR képalkotás I. </t>
  </si>
  <si>
    <t xml:space="preserve">A neuroanatómia alapjai (ea) </t>
  </si>
  <si>
    <t xml:space="preserve">Izotópdiagnosztika </t>
  </si>
  <si>
    <t>Molecularis biológia legújabb eredményei és ezek orvosi vonatkozásai</t>
  </si>
  <si>
    <t>Onkológia alapjai</t>
  </si>
  <si>
    <t>Sejtbiokémia</t>
  </si>
  <si>
    <t>Úraélesztés és korszerű elsősegélynyújtás</t>
  </si>
  <si>
    <t>Immunológia</t>
  </si>
  <si>
    <t>Angol szaknyelv II.</t>
  </si>
  <si>
    <t>A neuropathológia alapjai - radiológiai és neurológiai korreláció</t>
  </si>
  <si>
    <t>Dokumentáció és leletírás</t>
  </si>
  <si>
    <t>Minőségirányítás és vezetésmenedzsment a képalkotó diagnosztikában</t>
  </si>
  <si>
    <t>A neuro-onkológia alapjai -radiológiai korreláció</t>
  </si>
  <si>
    <t>Radiogyógyszerészet (gy)</t>
  </si>
  <si>
    <t>A multimodális képfeldologzás alapjai</t>
  </si>
  <si>
    <t xml:space="preserve">Idegsebészet </t>
  </si>
  <si>
    <t xml:space="preserve">Szakdolgozat </t>
  </si>
  <si>
    <t xml:space="preserve">Képalkotás eszközei I. </t>
  </si>
  <si>
    <t xml:space="preserve">köt. vál. </t>
  </si>
  <si>
    <t xml:space="preserve">Műszeres analitika I. (ea.) </t>
  </si>
  <si>
    <t xml:space="preserve">köt.vál. </t>
  </si>
  <si>
    <t xml:space="preserve">Műszeres analitika I. (gy.) </t>
  </si>
  <si>
    <t xml:space="preserve">Képalkotás eszközei II </t>
  </si>
  <si>
    <t xml:space="preserve">Képrögzítés folyamata és fajtái </t>
  </si>
  <si>
    <t xml:space="preserve">Képalkotó Alapozó Szigorlat: </t>
  </si>
  <si>
    <t xml:space="preserve">Képalkotó Szakmai Szigorlat: </t>
  </si>
  <si>
    <t>Tartalmazza a Funkcionális anatómiát, az Élettan I-II-t, valamint a Képalkotás eszközei I-II-t, a 4. félév végén ajánlott letenni, az abszolutórium feltétele, addig bármelyik félévben letehető</t>
  </si>
  <si>
    <t>AOONK03A5</t>
  </si>
  <si>
    <t>AOELS01A1</t>
  </si>
  <si>
    <t>AOELS02A2</t>
  </si>
  <si>
    <t>Tartalmazza az Intervenciós radiológia, a CT képalkotás I-II., valamint az MR képalkotás I-II. tárgyakat, az abszolutórium feltétele, addig bármelyik félévben letehető</t>
  </si>
  <si>
    <t>GYRGY71G9</t>
  </si>
  <si>
    <t>AOISE41A10</t>
  </si>
  <si>
    <t>AOORT02A8</t>
  </si>
  <si>
    <t>Képalkotás eszközei I.</t>
  </si>
  <si>
    <t>tartalmazza a Mikrobiológia alapjai I-II-III-t, a 4. félév végén ajánlott letenni, de legkésőbb a 6. félév végéig kötezelző</t>
  </si>
  <si>
    <t>AFANA01L1, P: EF35001</t>
  </si>
  <si>
    <t>Biológiai izotóptechnika (ea.)</t>
  </si>
  <si>
    <t>Biológiai izotóptechnika (gy.)</t>
  </si>
  <si>
    <t>AFELS01L1, EF35002</t>
  </si>
  <si>
    <t>P: Biológiai izotóptechn. (ea.)</t>
  </si>
  <si>
    <t>Sugárterápia I.</t>
  </si>
  <si>
    <t>Izotópdiagnosztika és terápia</t>
  </si>
  <si>
    <t>levelező</t>
  </si>
  <si>
    <t>számonkérési formája                                                                     (4)</t>
  </si>
  <si>
    <t>jellege                                      (köt.,                 köt. vál.)                            (8)</t>
  </si>
  <si>
    <t>felvétel előkövetelménye/i           (a tantárgy kódja)                    (9)</t>
  </si>
  <si>
    <t>TKBE0131_L</t>
  </si>
  <si>
    <t>TKBL0131_L</t>
  </si>
  <si>
    <t>P:  TKBE0131_L</t>
  </si>
  <si>
    <t>AFELS01L1_L</t>
  </si>
  <si>
    <t>AFFIZ01L1_L</t>
  </si>
  <si>
    <t>AFFIZ02L1_L</t>
  </si>
  <si>
    <t>P:   AFFIZ01L1_L</t>
  </si>
  <si>
    <t>AFANA01L1_L</t>
  </si>
  <si>
    <t>TKBE0331_L</t>
  </si>
  <si>
    <t>TKBL0331_L</t>
  </si>
  <si>
    <t>P: TKBE0331_L</t>
  </si>
  <si>
    <t>EF20068_L</t>
  </si>
  <si>
    <t>AFTRS01L1_L</t>
  </si>
  <si>
    <t>AFBIK01L2_L</t>
  </si>
  <si>
    <t xml:space="preserve">  TKBE 0331_L</t>
  </si>
  <si>
    <t>AFBIK02L2_L</t>
  </si>
  <si>
    <t>P: AFBIK01L2_L</t>
  </si>
  <si>
    <t>EF35001_L</t>
  </si>
  <si>
    <t>P:   AFSEJ01L2_L</t>
  </si>
  <si>
    <t>TKBE0131_L, EF20064_L</t>
  </si>
  <si>
    <t>P: TKBE0431_L</t>
  </si>
  <si>
    <t>EF90001_L</t>
  </si>
  <si>
    <t>EF20066_L</t>
  </si>
  <si>
    <t>Informatika és könyvtárismeret</t>
  </si>
  <si>
    <t>EF20064_L</t>
  </si>
  <si>
    <t>EF20065_L</t>
  </si>
  <si>
    <t>P: EF20064_L</t>
  </si>
  <si>
    <t>EF90008_L</t>
  </si>
  <si>
    <t>AFSEJ01L2_L</t>
  </si>
  <si>
    <t>AFSEJ02L2_L</t>
  </si>
  <si>
    <t>EF35003_L</t>
  </si>
  <si>
    <t>AFANA01L1_L, P: EF35001_L</t>
  </si>
  <si>
    <t>EF35005_L</t>
  </si>
  <si>
    <t>EF15008_L</t>
  </si>
  <si>
    <t>AFSZFV1L2_L</t>
  </si>
  <si>
    <t>TKBE0332_L</t>
  </si>
  <si>
    <t>TKBL0332_L</t>
  </si>
  <si>
    <t>P: TKBE0332_L</t>
  </si>
  <si>
    <t>AFETI01L3_L</t>
  </si>
  <si>
    <t>EF90005_L</t>
  </si>
  <si>
    <t>Biokémia és molekuláris biológia II.</t>
  </si>
  <si>
    <t>AFBIK01L2_L, AFSEJ01L2_L</t>
  </si>
  <si>
    <t>EF90006_L</t>
  </si>
  <si>
    <t>P: EF90005_L</t>
  </si>
  <si>
    <t>EF35002_L</t>
  </si>
  <si>
    <t>AFGEN01L3_L</t>
  </si>
  <si>
    <t>EF90002_L</t>
  </si>
  <si>
    <t>EF90001_L, AFSEJ01L2_L</t>
  </si>
  <si>
    <t>EF90010_L</t>
  </si>
  <si>
    <t>Mikrobiológia  alapjai II.</t>
  </si>
  <si>
    <t>EF90011_L</t>
  </si>
  <si>
    <t>P: EF90010_L</t>
  </si>
  <si>
    <t>TKBE0531_L</t>
  </si>
  <si>
    <t>TKBL0531_L</t>
  </si>
  <si>
    <t>EF35004_L</t>
  </si>
  <si>
    <t>P: EF35002_L</t>
  </si>
  <si>
    <t>EF35006_L</t>
  </si>
  <si>
    <t>EF90004_L</t>
  </si>
  <si>
    <t>AFANA01L1_L, EF90001_L</t>
  </si>
  <si>
    <t>AFPAT01L4_L</t>
  </si>
  <si>
    <t>AFBIM01L4_L</t>
  </si>
  <si>
    <t>EF90007_L</t>
  </si>
  <si>
    <t>AFBIK03L4_L</t>
  </si>
  <si>
    <t>P: EF90007_L</t>
  </si>
  <si>
    <t>EF90003_L</t>
  </si>
  <si>
    <t>EF90012_L</t>
  </si>
  <si>
    <t xml:space="preserve">  EF90010_L</t>
  </si>
  <si>
    <t>EF90013_L</t>
  </si>
  <si>
    <t>P: EF90012_L</t>
  </si>
  <si>
    <t>TKBE0532_L</t>
  </si>
  <si>
    <t>TKBL0532_L</t>
  </si>
  <si>
    <t>P: TKBE0532_L</t>
  </si>
  <si>
    <t>EF15009_L</t>
  </si>
  <si>
    <t>kritérium-feltétel</t>
  </si>
  <si>
    <t>EF15010_L</t>
  </si>
  <si>
    <t>EF15011_L</t>
  </si>
  <si>
    <t xml:space="preserve"> EF15010_L</t>
  </si>
  <si>
    <t>EF15012_L</t>
  </si>
  <si>
    <t>EF 15015_L</t>
  </si>
  <si>
    <t>EF 15016_L</t>
  </si>
  <si>
    <t>EF 15017_L</t>
  </si>
  <si>
    <t>tartalmazza a Mikrobiológia alapjai I-II-III-t, a 4. félév végén ajánlott letenni, de legkésőbb a 6. félév végéig</t>
  </si>
  <si>
    <t>EF15013_L</t>
  </si>
  <si>
    <t>AFPAT01L4_L, TKBE0531_L</t>
  </si>
  <si>
    <t xml:space="preserve">   TKBE0531_L</t>
  </si>
  <si>
    <t>AFFIZ01L1_L, AFBIM01L4_L</t>
  </si>
  <si>
    <t>AFIMMV1L5_L</t>
  </si>
  <si>
    <t>AFSBIV1L5_L</t>
  </si>
  <si>
    <t>EF90007_L, AFSEJ01L2_L</t>
  </si>
  <si>
    <t>EF90014_L</t>
  </si>
  <si>
    <t>EF15014_L</t>
  </si>
  <si>
    <t>EF20067_L</t>
  </si>
  <si>
    <t>AFFARV1L6_L</t>
  </si>
  <si>
    <t>AFACAV1L6_L</t>
  </si>
  <si>
    <t>AFTUDV1L6_L</t>
  </si>
  <si>
    <t>AFEVMV1L6_L</t>
  </si>
  <si>
    <t>AFIACV1L6_L</t>
  </si>
  <si>
    <t>AFQUMV1L6_L</t>
  </si>
  <si>
    <t>Minőségbiztosítás és ellenőrzés az orvosdiagn. laboratóriumban</t>
  </si>
  <si>
    <t>EF20069_L</t>
  </si>
  <si>
    <t>AFSETV1L6_L</t>
  </si>
  <si>
    <t>AFSEJ01L2_L, EF35002_L</t>
  </si>
  <si>
    <t>EF90015_L</t>
  </si>
  <si>
    <t xml:space="preserve">Ha tanulmányai megkezdésekor a hallgató nem rendelkezik a szakiránynak megfelelő laboratóriumi gyakorlattal, akkor a 7. szemeszterben a gyakorlatok óraszáma megegyezik a nappali tagozatos óraszámmal. </t>
  </si>
  <si>
    <t>(160)         60</t>
  </si>
  <si>
    <t>EF90021_L</t>
  </si>
  <si>
    <t>EF45012_L</t>
  </si>
  <si>
    <t>EF45013_L</t>
  </si>
  <si>
    <t>AFANA02L5_L</t>
  </si>
  <si>
    <t>AFHIS03L5_L</t>
  </si>
  <si>
    <t>AFIMM01L5_L</t>
  </si>
  <si>
    <t>EF90003_L, AFBIM01L4_L</t>
  </si>
  <si>
    <t>AFSZT01L5_L</t>
  </si>
  <si>
    <t>P: AFSBI01L5_L</t>
  </si>
  <si>
    <t>AFSBI01L5_L</t>
  </si>
  <si>
    <t>TKBE0131_L, AFFIZ01L1_L</t>
  </si>
  <si>
    <t>AFSHBV1L5_L</t>
  </si>
  <si>
    <t>AFECMV1L5_L</t>
  </si>
  <si>
    <t>AFFTMV1L5_L</t>
  </si>
  <si>
    <t xml:space="preserve">  TKBE0531_L</t>
  </si>
  <si>
    <t>AFIVM01L6_L</t>
  </si>
  <si>
    <t>AFIMM01L5_L, EF90007_L</t>
  </si>
  <si>
    <t>AFFAR01L6_L</t>
  </si>
  <si>
    <t xml:space="preserve"> EF35002_L</t>
  </si>
  <si>
    <t>AFEVM01L6_L</t>
  </si>
  <si>
    <t>EF35002_L, P: AFSET01L6_L</t>
  </si>
  <si>
    <t>AFANA03L6_L</t>
  </si>
  <si>
    <t>EF90007_L, AFIMM01L5_L</t>
  </si>
  <si>
    <t>AFQUM01L6_L</t>
  </si>
  <si>
    <t>AFGEN01L3_L, AFPAT01L4_L</t>
  </si>
  <si>
    <t>AFSET01L6_L</t>
  </si>
  <si>
    <t xml:space="preserve">Citológiai diagnosztikai módszerek </t>
  </si>
  <si>
    <t>AFTBIV1L6_L</t>
  </si>
  <si>
    <t xml:space="preserve"> EF90007_L</t>
  </si>
  <si>
    <t>AFBMG01L7_L</t>
  </si>
  <si>
    <t>AFSBI01L5_L, AFSZT01L5_L</t>
  </si>
  <si>
    <t>AFFAG01L7_L</t>
  </si>
  <si>
    <t>AFIMG01L7_L</t>
  </si>
  <si>
    <t>AFMMG01L7_L</t>
  </si>
  <si>
    <t>AFSSG01L7_L</t>
  </si>
  <si>
    <t>AFSZT01L5_L, AFSET01L6_L</t>
  </si>
  <si>
    <t>AFONKV1L7_L</t>
  </si>
  <si>
    <t>Molekuláris genetikai módszerek az onkológiai laboratóriumi diagnosztikában</t>
  </si>
  <si>
    <t>AFSETV2L7_L</t>
  </si>
  <si>
    <t>AFTUMV1L7_L</t>
  </si>
  <si>
    <t xml:space="preserve"> EF90012_L</t>
  </si>
  <si>
    <t>AFSZKV1L8_L</t>
  </si>
  <si>
    <t>AFLKMV1L8_L</t>
  </si>
  <si>
    <t>P: Biológiai izotóptechnika (ea.)</t>
  </si>
  <si>
    <t>köt.*</t>
  </si>
  <si>
    <t>köt.vál.*</t>
  </si>
  <si>
    <t>köt.**</t>
  </si>
  <si>
    <t>köt.vál.**</t>
  </si>
  <si>
    <t>köt. vál.*</t>
  </si>
  <si>
    <t>köt.***</t>
  </si>
  <si>
    <t xml:space="preserve">köt.* </t>
  </si>
  <si>
    <t>köt.vál.***</t>
  </si>
  <si>
    <t xml:space="preserve">köt.*** </t>
  </si>
  <si>
    <t>tartalmazza a Biokémia és molekuláris biológia I-II-III.-at, az abszolutórium feltétele, addig bármelyik félévben letehető</t>
  </si>
  <si>
    <t xml:space="preserve">  EF90005 </t>
  </si>
  <si>
    <t xml:space="preserve">  EF90005_L</t>
  </si>
  <si>
    <t>AFFIZ01L1_L, TKBE0431_L</t>
  </si>
  <si>
    <t>P: TKBE0531_L</t>
  </si>
  <si>
    <t>Képalkotás eszközei II.</t>
  </si>
  <si>
    <t>Képrögzítés folyamata és fajtái</t>
  </si>
  <si>
    <t xml:space="preserve">*** Az Izotóptechnika tantárgy az ODLA szakirány számára kötelezően választható, az OKLA szakirány számára kötelező. </t>
  </si>
  <si>
    <t>** A Műszeres analitika I. kötelező az ODLA, OKLA szakirány számára, kötelezően választható a KDA szakirány számára.</t>
  </si>
  <si>
    <t>kötvál***</t>
  </si>
  <si>
    <t xml:space="preserve">***Az Izotóptechnika tantárgy az ODLA szakirány számára kötelezően választható, az OKLA szakirány számára kötelező. </t>
  </si>
  <si>
    <t xml:space="preserve">  EF90002, EF90005</t>
  </si>
  <si>
    <t xml:space="preserve">  EF90002_L, EF90005_L</t>
  </si>
  <si>
    <t>P: A dig. képfeldolg. alapjai (ea.)</t>
  </si>
  <si>
    <t>AFELS01L1_L, EF35002_L</t>
  </si>
  <si>
    <t>AFPAT01L4, TKBE0532</t>
  </si>
  <si>
    <t>AFPAT01L4_L, TKBE0532_L</t>
  </si>
  <si>
    <t>AFKEPV1L4</t>
  </si>
  <si>
    <t>AFKEPV2L4</t>
  </si>
  <si>
    <t>EF45016</t>
  </si>
  <si>
    <t>EF45017</t>
  </si>
  <si>
    <t>AFANA01L1, AFKEPV2L4</t>
  </si>
  <si>
    <t>P: EF45018</t>
  </si>
  <si>
    <t>EF45018</t>
  </si>
  <si>
    <t>EF45019</t>
  </si>
  <si>
    <t>EF45020</t>
  </si>
  <si>
    <t>EF45021</t>
  </si>
  <si>
    <t>EF20067, AFKEPV2L4</t>
  </si>
  <si>
    <t>EF45022</t>
  </si>
  <si>
    <t>EF45023</t>
  </si>
  <si>
    <t>EF45024</t>
  </si>
  <si>
    <t>P: EF45023</t>
  </si>
  <si>
    <t>EF45025</t>
  </si>
  <si>
    <t>EF45026</t>
  </si>
  <si>
    <t>P: EF45025</t>
  </si>
  <si>
    <t>AFKEPV1L4_L</t>
  </si>
  <si>
    <t>AFKEPV2L4_L</t>
  </si>
  <si>
    <t>EF45016_L</t>
  </si>
  <si>
    <t>EF20067, AFKEPV2L4, EF45016</t>
  </si>
  <si>
    <t>EF45017_L</t>
  </si>
  <si>
    <t>EF45018_L</t>
  </si>
  <si>
    <t>EF45019_L</t>
  </si>
  <si>
    <t>EF45020_L</t>
  </si>
  <si>
    <t>EF45021_L</t>
  </si>
  <si>
    <t>EF45022_L</t>
  </si>
  <si>
    <t>EF45023_L</t>
  </si>
  <si>
    <t>EF45024_L</t>
  </si>
  <si>
    <t>Újraélesztés és korszerű elsősegélynyújtás</t>
  </si>
  <si>
    <t>EF45025_L</t>
  </si>
  <si>
    <t>EF45026_L</t>
  </si>
  <si>
    <t>AFANA01L1_L, AFKEPV2L4_L</t>
  </si>
  <si>
    <t>P: EF45018_L</t>
  </si>
  <si>
    <t>EF20067_L, AFKEPV2L4_L, EF45016_L</t>
  </si>
  <si>
    <t>EF20067_L, AFKEPV2L4_L</t>
  </si>
  <si>
    <t>P: EF45023_L</t>
  </si>
  <si>
    <t>P: EF45025_L</t>
  </si>
  <si>
    <t>TKBE0533_L</t>
  </si>
  <si>
    <t>TKBL0533_L</t>
  </si>
  <si>
    <t>AFBIT01L4_L</t>
  </si>
  <si>
    <t>AFBITV1L4_L</t>
  </si>
  <si>
    <t>AFBIT02L4_L</t>
  </si>
  <si>
    <t>AFBITV2L4_L</t>
  </si>
  <si>
    <t>TKBE0533</t>
  </si>
  <si>
    <t>TKBL0533</t>
  </si>
  <si>
    <t>AFBIT01L4</t>
  </si>
  <si>
    <t>AFBITV1L4</t>
  </si>
  <si>
    <t>AFBIT02L4</t>
  </si>
  <si>
    <t>AFBITV2L4</t>
  </si>
  <si>
    <t>AFFAR01L4</t>
  </si>
  <si>
    <t>AFBIMV1L4</t>
  </si>
  <si>
    <t>3-4</t>
  </si>
  <si>
    <t>AFDKA01L4</t>
  </si>
  <si>
    <t>AFDKA02L4</t>
  </si>
  <si>
    <t>AFDKA01L4_L</t>
  </si>
  <si>
    <t>AFDKA02L4_L</t>
  </si>
  <si>
    <t>AFFAR01L4_L</t>
  </si>
  <si>
    <t>AFBIMV1L4_L</t>
  </si>
  <si>
    <t>EF45029</t>
  </si>
  <si>
    <t>AFANAV3L6</t>
  </si>
  <si>
    <t>EF45070</t>
  </si>
  <si>
    <t>EF45071</t>
  </si>
  <si>
    <t>AFMKF01L7</t>
  </si>
  <si>
    <t>EF45072</t>
  </si>
  <si>
    <t>EF45073</t>
  </si>
  <si>
    <t>EF45074</t>
  </si>
  <si>
    <t>Összefüggő szakmai gyakorlat I.*</t>
  </si>
  <si>
    <t>2006. szeptember, módosítva: 2008. szeptember</t>
  </si>
  <si>
    <t xml:space="preserve">Általános klinikai laboratóriumi ismeretek, mintavétel, mintakezelés </t>
  </si>
  <si>
    <t>Klinikai kémia I.</t>
  </si>
  <si>
    <t xml:space="preserve">Hematológiai és hemosztázis diagnosztikai módszerek </t>
  </si>
  <si>
    <t xml:space="preserve">Mikrobiológia diagnosztikai módszerek I. </t>
  </si>
  <si>
    <t xml:space="preserve">Toxikológia, TDM (therap. drug monitoring) </t>
  </si>
  <si>
    <t>Citológiai diagnosztikai módszerek</t>
  </si>
  <si>
    <t xml:space="preserve">Immundiagnosztikai és transzfúziológiai diagnosztikai módszerek </t>
  </si>
  <si>
    <t xml:space="preserve">Klinikai kémia II. </t>
  </si>
  <si>
    <t>Laboratóriumi automatizáció, management és informatika</t>
  </si>
  <si>
    <t xml:space="preserve">Molekuláris genetikai diagnosztikai módszerek </t>
  </si>
  <si>
    <t xml:space="preserve">Immunológiai reagensek fejlesztése </t>
  </si>
  <si>
    <t xml:space="preserve">Áramlási citometria </t>
  </si>
  <si>
    <t xml:space="preserve">Hematológiai és hemosztázis vizsgáló módszerek </t>
  </si>
  <si>
    <t xml:space="preserve">Hisztokémiai vizsgáló módszerek </t>
  </si>
  <si>
    <t xml:space="preserve">Laboratóriumi management és informatika </t>
  </si>
  <si>
    <t xml:space="preserve">Mikroszkópos technikák </t>
  </si>
  <si>
    <t>Toxikológia, TDM (therap. drug monitoring)</t>
  </si>
  <si>
    <t xml:space="preserve">Állatkísérleti alapismeretek </t>
  </si>
  <si>
    <t xml:space="preserve">Molekuláris genetikai vizsgáló módszerek </t>
  </si>
  <si>
    <t xml:space="preserve">Hisztokémiai diagnosztikai módszerek </t>
  </si>
  <si>
    <t>6</t>
  </si>
  <si>
    <t>Thrombosis kutatás</t>
  </si>
  <si>
    <t>EF45041</t>
  </si>
  <si>
    <t>EF45042</t>
  </si>
  <si>
    <t>AFHEM05L5</t>
  </si>
  <si>
    <t>EF45043</t>
  </si>
  <si>
    <t>AFTOX03L5</t>
  </si>
  <si>
    <t>AFACIV3L5</t>
  </si>
  <si>
    <t>EF45044</t>
  </si>
  <si>
    <t>EF45041, EF45042</t>
  </si>
  <si>
    <t>EF45045</t>
  </si>
  <si>
    <t>EF45046</t>
  </si>
  <si>
    <t>AFCIT03L6</t>
  </si>
  <si>
    <t>AFITR03L6</t>
  </si>
  <si>
    <t>AFGDM03L6</t>
  </si>
  <si>
    <t>P: AFITR03L6</t>
  </si>
  <si>
    <t>EF45047</t>
  </si>
  <si>
    <t>EF45044, AFGDM03L6</t>
  </si>
  <si>
    <t>AFIRTV3L6</t>
  </si>
  <si>
    <t>EF45042_L</t>
  </si>
  <si>
    <t xml:space="preserve">Klinikai kémia I. </t>
  </si>
  <si>
    <t>AFHEM05L5_L</t>
  </si>
  <si>
    <t>EF45043_L</t>
  </si>
  <si>
    <t>AFTOX03L5_L</t>
  </si>
  <si>
    <t>AFACIV3L5_L</t>
  </si>
  <si>
    <t>AFCIT03L6_L</t>
  </si>
  <si>
    <t>AFITR03L6_L</t>
  </si>
  <si>
    <t xml:space="preserve">Immundiagnosztikai és transzfúziológiai diagn. módszerek </t>
  </si>
  <si>
    <t>EF45044_L</t>
  </si>
  <si>
    <t>EF45041_L, EF45042_L</t>
  </si>
  <si>
    <t>EF45045_L</t>
  </si>
  <si>
    <t xml:space="preserve">Laboratóriumi automatizáció, management és informatika </t>
  </si>
  <si>
    <t>EF45046_L</t>
  </si>
  <si>
    <t>AFGDM03L6_L</t>
  </si>
  <si>
    <t>AFIRFV3L6_L</t>
  </si>
  <si>
    <t>P: AFITR03L6_L</t>
  </si>
  <si>
    <t>Hematológiai és hemosztázis diagnosztikai módszerek (ea.)</t>
  </si>
  <si>
    <t>Retrovirális biokémia (ea.)</t>
  </si>
  <si>
    <t>Válogatott fejezetek az immunológiából</t>
  </si>
  <si>
    <t>AFIMM01L5</t>
  </si>
  <si>
    <t>AFSZT01L5</t>
  </si>
  <si>
    <t>AFSBI01L5</t>
  </si>
  <si>
    <t>AFECMV1L5</t>
  </si>
  <si>
    <t>AFFTMV1L5</t>
  </si>
  <si>
    <t>AFIVM01L6</t>
  </si>
  <si>
    <t>AFFAR01L6</t>
  </si>
  <si>
    <t>AFEVM01L6</t>
  </si>
  <si>
    <t>AFANA03L6</t>
  </si>
  <si>
    <t>AFQUM01L6</t>
  </si>
  <si>
    <t>AFSET01L6</t>
  </si>
  <si>
    <t>AFMOLV1L6</t>
  </si>
  <si>
    <t>AFTBIV1L6</t>
  </si>
  <si>
    <t>AFBMG01L7</t>
  </si>
  <si>
    <t>AFFAG01L7</t>
  </si>
  <si>
    <t>AFIMG01L7</t>
  </si>
  <si>
    <t>AFMMG01L7</t>
  </si>
  <si>
    <t>AFSSG01L7</t>
  </si>
  <si>
    <t>AFONKV1L7</t>
  </si>
  <si>
    <t>AFSETV2L7</t>
  </si>
  <si>
    <t>AFTUMV1L7</t>
  </si>
  <si>
    <t>AFSZKV1L8</t>
  </si>
  <si>
    <t>AFLKMV1L8</t>
  </si>
  <si>
    <t>AFPAT01L4, TKBE0531</t>
  </si>
  <si>
    <t>P: AFSBI01L5</t>
  </si>
  <si>
    <t xml:space="preserve">  TKBE0531</t>
  </si>
  <si>
    <t>AFSBI01L5, AFSZT01L5</t>
  </si>
  <si>
    <t>AFSZT01L5, AFSET01L6</t>
  </si>
  <si>
    <t>Molekuláris genetikai módszerek az onkológiai lab. diagnosztikában</t>
  </si>
  <si>
    <t>AFGEN01L3, AFPAT01L4</t>
  </si>
  <si>
    <t xml:space="preserve">Tömegspektrometria </t>
  </si>
  <si>
    <t xml:space="preserve">Radiológiai képalkotás, hagyományos radiológia II. </t>
  </si>
  <si>
    <t xml:space="preserve">Alkalmazott anatómia és képalkotó módszerek I. </t>
  </si>
  <si>
    <t xml:space="preserve">Intervenciós radiológia </t>
  </si>
  <si>
    <t xml:space="preserve">Angiográfia </t>
  </si>
  <si>
    <t xml:space="preserve">CT képalkotás II. </t>
  </si>
  <si>
    <t xml:space="preserve">MR képalkotás II. </t>
  </si>
  <si>
    <t xml:space="preserve">Alkalmazott anatómia és képalkotó módszerek II. </t>
  </si>
  <si>
    <t xml:space="preserve">Sugárterápia II. </t>
  </si>
  <si>
    <t>7</t>
  </si>
  <si>
    <t>5</t>
  </si>
  <si>
    <t>AFACI03L5</t>
  </si>
  <si>
    <t>AFHEM06L5</t>
  </si>
  <si>
    <t>AFLMI01L6</t>
  </si>
  <si>
    <t>AFMIK03L5</t>
  </si>
  <si>
    <t>AFTSP03L5</t>
  </si>
  <si>
    <t>EF45048</t>
  </si>
  <si>
    <t>AFTOXV3L5</t>
  </si>
  <si>
    <t>AFALL03L6</t>
  </si>
  <si>
    <t>AFIRF03L6</t>
  </si>
  <si>
    <t>AFGVM03L6</t>
  </si>
  <si>
    <t>AFTHKV1L6</t>
  </si>
  <si>
    <t>AFCITV3L6</t>
  </si>
  <si>
    <t>EF45049</t>
  </si>
  <si>
    <t>EF45055</t>
  </si>
  <si>
    <t>EF45056</t>
  </si>
  <si>
    <t>EF45057</t>
  </si>
  <si>
    <t>EF45058</t>
  </si>
  <si>
    <t>EF45059</t>
  </si>
  <si>
    <t>EF45060</t>
  </si>
  <si>
    <t>EF45061</t>
  </si>
  <si>
    <t>AFST101L5</t>
  </si>
  <si>
    <t>AFANA04L5</t>
  </si>
  <si>
    <t>AFIDG01L5</t>
  </si>
  <si>
    <t>EF45021, AFBITV3L4</t>
  </si>
  <si>
    <t>AFORTV1L5</t>
  </si>
  <si>
    <t>EF45062</t>
  </si>
  <si>
    <t>EF45063</t>
  </si>
  <si>
    <t>EF45064</t>
  </si>
  <si>
    <t>EF45065</t>
  </si>
  <si>
    <t>EF45066</t>
  </si>
  <si>
    <t>AFIDT01L6</t>
  </si>
  <si>
    <t>AFST201L6</t>
  </si>
  <si>
    <t>EF45067</t>
  </si>
  <si>
    <t>EF45068</t>
  </si>
  <si>
    <t>AFORTV1L6</t>
  </si>
  <si>
    <t>EF45069</t>
  </si>
  <si>
    <t>AFANA04L5, P: EF45066</t>
  </si>
  <si>
    <t>AFDKA03L4, EF45067, EF45068</t>
  </si>
  <si>
    <t>AFHIS05L5</t>
  </si>
  <si>
    <t>AFHEMV5L5</t>
  </si>
  <si>
    <t>EF45055_L</t>
  </si>
  <si>
    <t>EF45056_L</t>
  </si>
  <si>
    <t>EF45057_L_</t>
  </si>
  <si>
    <t>EF45058_L</t>
  </si>
  <si>
    <t>EF45059_L</t>
  </si>
  <si>
    <t>EF45060_L</t>
  </si>
  <si>
    <t xml:space="preserve">Intervenciós radiológia  </t>
  </si>
  <si>
    <t>EF45061_L</t>
  </si>
  <si>
    <t xml:space="preserve">Angiográfia  </t>
  </si>
  <si>
    <t>AFST101L5_L</t>
  </si>
  <si>
    <t xml:space="preserve">Sugárterápia I. </t>
  </si>
  <si>
    <t>AFANA04L5_L</t>
  </si>
  <si>
    <t>AFIDG01L5_L</t>
  </si>
  <si>
    <t>EF45021_L, AFBITV3L4_L</t>
  </si>
  <si>
    <t>AOONK03A5_L</t>
  </si>
  <si>
    <t>EF45062_L</t>
  </si>
  <si>
    <t>EF45063_L</t>
  </si>
  <si>
    <t>EF45057_L</t>
  </si>
  <si>
    <t>EF45064_L</t>
  </si>
  <si>
    <t>EF45065_L</t>
  </si>
  <si>
    <t>EF45066_L</t>
  </si>
  <si>
    <t>AFIDT01L6_L</t>
  </si>
  <si>
    <t xml:space="preserve">Izotópdiagnosztika és terápia </t>
  </si>
  <si>
    <t>AFST201L6_L</t>
  </si>
  <si>
    <t>EF45068_L</t>
  </si>
  <si>
    <t>EF45067_L</t>
  </si>
  <si>
    <t>AFORTV1L6_L</t>
  </si>
  <si>
    <t>EF45069_L</t>
  </si>
  <si>
    <t>AFANA04L5_L, P: EF45066_L</t>
  </si>
  <si>
    <t>AFANAV3L6_L</t>
  </si>
  <si>
    <t>EF45071_L</t>
  </si>
  <si>
    <t>GYRGY71G9_L</t>
  </si>
  <si>
    <t>AFMKF01L7_L</t>
  </si>
  <si>
    <t>AFDKA03L4_L, EF45067_L, EF45068_L</t>
  </si>
  <si>
    <t>EF45072_L</t>
  </si>
  <si>
    <t>AOISE41A10_L</t>
  </si>
  <si>
    <t>EF45073_L</t>
  </si>
  <si>
    <t>EF45074_L</t>
  </si>
  <si>
    <t>EF45041_L</t>
  </si>
  <si>
    <t>Biokémia és molekuláris biológia kutatólaboratóriumi gyakorlat
(Biokémiai és Molekuláris Biológiai Intézet)</t>
  </si>
  <si>
    <t>Biokémia és molekuláris biológia kutatólaboratóriumi gyakorlat
(Orvosi Vegytani Intézet)</t>
  </si>
  <si>
    <t>Biokémia és molekuláris biológia kutatólaboratóriumi gyakorlat
(Klinikai Kutató Központ)</t>
  </si>
  <si>
    <t>Immunbiológiai kutatólaboratóriumi gyakorlat
(III. sz. Belgyógyászati Klinika)</t>
  </si>
  <si>
    <t>Immunbiológiai kutatólaboratóriumi gyakorlat
(Immunológiai Intézet)</t>
  </si>
  <si>
    <t>Immunbiológiai kutatólaboratóriumi gyakorlat
(Klinikai Kutató Központ)</t>
  </si>
  <si>
    <t>Molekuláris morfológiai kutatólaboratóriumi gyakorlat
(Anatómiai, Szövet- és Fejlődéstani Intézet)</t>
  </si>
  <si>
    <t>Molekuláris morfológiai kutatólaboratóriumi gyakorlat
(Biofizikai és Sejtbiológiai Intézet)</t>
  </si>
  <si>
    <t>1. szemeszter</t>
  </si>
  <si>
    <t>Összesen:</t>
  </si>
  <si>
    <t>Kötelezően választható tantárgyak (1. szemeszter):</t>
  </si>
  <si>
    <t xml:space="preserve">  TKBE0331</t>
  </si>
  <si>
    <t>Kötelezően választható tantárgyak (2. szemeszter):</t>
  </si>
  <si>
    <t>2</t>
  </si>
  <si>
    <t>2. szemeszter</t>
  </si>
  <si>
    <t>3. szemeszter</t>
  </si>
  <si>
    <t>3</t>
  </si>
  <si>
    <t>Kötelezően választható tantárgyak (3. szemeszter):</t>
  </si>
  <si>
    <t>4. szemeszter</t>
  </si>
  <si>
    <t>4</t>
  </si>
  <si>
    <t>Kötelezően választható tantárgyak (4. szemeszter):</t>
  </si>
  <si>
    <t>P: AFBIT01L4</t>
  </si>
  <si>
    <t>P: AFBITV1L4</t>
  </si>
  <si>
    <t>ORVODIAGNOSZTIKAI LABORATÓRIUMI ANALITIKA SZAKIRÁNY</t>
  </si>
  <si>
    <t>5. szemeszter</t>
  </si>
  <si>
    <t>Kötelezően választható tantárgyak (5. szemeszter):</t>
  </si>
  <si>
    <t>6. szemeszter</t>
  </si>
  <si>
    <t>Kötelezően választható tantárgyak (6. szemeszter):</t>
  </si>
  <si>
    <t>7. szemeszter</t>
  </si>
  <si>
    <t>Kötelezően választható tantárgyak (7. szemeszter):</t>
  </si>
  <si>
    <t>8. szemeszter</t>
  </si>
  <si>
    <t>ORVOSI KUTATÓLABORATÓRIUMI ANALITIKA SZAKIRÁNY</t>
  </si>
  <si>
    <t>Kötelezően választható tantárgyak (8. szemeszter):</t>
  </si>
  <si>
    <t xml:space="preserve">* Az Élettan I-II. (gy.) tantárgy az ODLA szakirány számára kötelezően választható, az OKLA és KDA szakiránynak kötelező. </t>
  </si>
  <si>
    <t>Orvosi laboratóriumi és képalkotó diagnosztikai analitikus alapszak</t>
  </si>
  <si>
    <t>1</t>
  </si>
  <si>
    <t>KÉPALKOTÓ DIAGNOSZTIKAI ANALITIKA SZAKIRÁNY</t>
  </si>
  <si>
    <t>Sejtbiológia, sejtélettan kutatólaboratóriumi gyakorlat
(Biofizikai és Sejtbiológiai Intézet)</t>
  </si>
  <si>
    <t>Sejtbiológia, sejtélettan kutatólaboratóriumi gyakorlat
(Élettani Intézet)</t>
  </si>
  <si>
    <t>AFSSG02L7</t>
  </si>
  <si>
    <t>AFSSG02L7_L</t>
  </si>
  <si>
    <t>Számítógépes irodalomkutatás, szakfordítás</t>
  </si>
  <si>
    <t>Összefüggő szakmai gyakorlat II.*</t>
  </si>
  <si>
    <t>*Ezen belül: Hagyományos radiológia (60 óra), Angiográfiai, intervenciós (90 óra), Ultrahang diagnosztika (60 óra), Nucleáris medicina (120 óra), Computer tomográfia (120 óra), Sugárterápia (120 óra), Mágneses rezonancia (120 óra), Gyakorlati képalkotás és képfeldolgozás (60 óra)
A szakmai gyakorlatot a hallgatók az aktuális beosztás alapján végzik.</t>
  </si>
  <si>
    <t>*Ezen belül: Hagyományos radiológia (20 óra), Angiográfiai, intervenciós (30 óra), Ultrahang diagnosztika (20 óra), Nucleáris medicina (40 óra), Computer tomográfia (40 óra), Sugárterápia (40 óra), Mágneses rezonancia (40 óra), Gyakorlati képalkotás és képfeldolgozás (20 óra)
A szakmai gyakorlatot a hallgatók az aktuális beosztás alapján végzik.</t>
  </si>
  <si>
    <t>2006. szeptember, módosítva: 2009. szeptember</t>
  </si>
  <si>
    <t>(120)               40</t>
  </si>
  <si>
    <t>(80)      30</t>
  </si>
  <si>
    <t xml:space="preserve">(80)            30  </t>
  </si>
  <si>
    <t>(120)       40</t>
  </si>
</sst>
</file>

<file path=xl/styles.xml><?xml version="1.0" encoding="utf-8"?>
<styleSheet xmlns="http://schemas.openxmlformats.org/spreadsheetml/2006/main">
  <numFmts count="1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quot;Igen&quot;;&quot;Igen&quot;;&quot;Nem&quot;"/>
    <numFmt numFmtId="167" formatCode="&quot;Igaz&quot;;&quot;Igaz&quot;;&quot;Hamis&quot;"/>
    <numFmt numFmtId="168" formatCode="&quot;Be&quot;;&quot;Be&quot;;&quot;Ki&quot;"/>
  </numFmts>
  <fonts count="56">
    <font>
      <sz val="10"/>
      <name val="Arial"/>
      <family val="0"/>
    </font>
    <font>
      <sz val="8"/>
      <name val="Garamond"/>
      <family val="1"/>
    </font>
    <font>
      <b/>
      <sz val="10"/>
      <name val="Garamond"/>
      <family val="1"/>
    </font>
    <font>
      <sz val="10"/>
      <name val="Arial CE"/>
      <family val="0"/>
    </font>
    <font>
      <b/>
      <sz val="9"/>
      <name val="Garamond"/>
      <family val="1"/>
    </font>
    <font>
      <b/>
      <sz val="10"/>
      <name val="Arial CE"/>
      <family val="0"/>
    </font>
    <font>
      <b/>
      <sz val="11"/>
      <name val="Garamond"/>
      <family val="1"/>
    </font>
    <font>
      <sz val="9"/>
      <name val="Garamond"/>
      <family val="1"/>
    </font>
    <font>
      <b/>
      <sz val="8"/>
      <name val="Garamond"/>
      <family val="1"/>
    </font>
    <font>
      <sz val="10"/>
      <name val="Garamond"/>
      <family val="1"/>
    </font>
    <font>
      <sz val="8"/>
      <name val="Arial"/>
      <family val="2"/>
    </font>
    <font>
      <u val="single"/>
      <sz val="10"/>
      <color indexed="12"/>
      <name val="Arial"/>
      <family val="2"/>
    </font>
    <font>
      <u val="single"/>
      <sz val="10"/>
      <color indexed="36"/>
      <name val="Arial"/>
      <family val="2"/>
    </font>
    <font>
      <b/>
      <sz val="10"/>
      <name val="Arial"/>
      <family val="2"/>
    </font>
    <font>
      <i/>
      <sz val="10"/>
      <name val="Garamond"/>
      <family val="1"/>
    </font>
    <font>
      <sz val="10"/>
      <color indexed="8"/>
      <name val="Garamond"/>
      <family val="1"/>
    </font>
    <font>
      <sz val="9"/>
      <color indexed="8"/>
      <name val="Garamond"/>
      <family val="1"/>
    </font>
    <font>
      <sz val="9"/>
      <name val="Arial CE"/>
      <family val="0"/>
    </font>
    <font>
      <b/>
      <sz val="10"/>
      <color indexed="8"/>
      <name val="Garamond"/>
      <family val="1"/>
    </font>
    <font>
      <b/>
      <sz val="9"/>
      <color indexed="8"/>
      <name val="Garamond"/>
      <family val="1"/>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9"/>
      <color indexed="10"/>
      <name val="Garamond"/>
      <family val="1"/>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9"/>
      <color rgb="FFFF0000"/>
      <name val="Garamond"/>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medium"/>
      <right style="medium"/>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ck"/>
    </border>
    <border>
      <left style="thin"/>
      <right style="thin"/>
      <top style="thin"/>
      <bottom style="thick"/>
    </border>
    <border>
      <left>
        <color indexed="63"/>
      </left>
      <right>
        <color indexed="63"/>
      </right>
      <top>
        <color indexed="63"/>
      </top>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thin"/>
      <top>
        <color indexed="63"/>
      </top>
      <bottom style="medium"/>
    </border>
    <border>
      <left>
        <color indexed="63"/>
      </left>
      <right style="thin"/>
      <top style="thin"/>
      <bottom>
        <color indexed="63"/>
      </bottom>
    </border>
    <border>
      <left>
        <color indexed="63"/>
      </left>
      <right>
        <color indexed="63"/>
      </right>
      <top style="thick"/>
      <bottom style="thin"/>
    </border>
    <border>
      <left>
        <color indexed="63"/>
      </left>
      <right style="thin"/>
      <top style="thick"/>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0" borderId="6" applyNumberFormat="0" applyFill="0" applyAlignment="0" applyProtection="0"/>
    <xf numFmtId="0" fontId="0" fillId="22" borderId="7" applyNumberFormat="0" applyFont="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8" fillId="29" borderId="0" applyNumberFormat="0" applyBorder="0" applyAlignment="0" applyProtection="0"/>
    <xf numFmtId="0" fontId="49" fillId="30" borderId="8" applyNumberFormat="0" applyAlignment="0" applyProtection="0"/>
    <xf numFmtId="0" fontId="12"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53" fillId="32" borderId="0" applyNumberFormat="0" applyBorder="0" applyAlignment="0" applyProtection="0"/>
    <xf numFmtId="0" fontId="54" fillId="30" borderId="1" applyNumberFormat="0" applyAlignment="0" applyProtection="0"/>
    <xf numFmtId="9" fontId="0" fillId="0" borderId="0" applyFont="0" applyFill="0" applyBorder="0" applyAlignment="0" applyProtection="0"/>
  </cellStyleXfs>
  <cellXfs count="382">
    <xf numFmtId="0" fontId="0" fillId="0" borderId="0" xfId="0" applyAlignment="1">
      <alignment/>
    </xf>
    <xf numFmtId="0" fontId="2"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wrapText="1"/>
    </xf>
    <xf numFmtId="0" fontId="2"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4" fillId="0" borderId="10" xfId="0" applyFont="1" applyBorder="1" applyAlignment="1">
      <alignment horizontal="center" vertical="center" wrapText="1"/>
    </xf>
    <xf numFmtId="0" fontId="8" fillId="0" borderId="0" xfId="0" applyFont="1" applyAlignment="1">
      <alignment wrapText="1"/>
    </xf>
    <xf numFmtId="0" fontId="7" fillId="0" borderId="10" xfId="0" applyFont="1" applyBorder="1" applyAlignment="1">
      <alignment vertical="center" wrapText="1"/>
    </xf>
    <xf numFmtId="0" fontId="1" fillId="0" borderId="0" xfId="0" applyFont="1" applyBorder="1" applyAlignment="1">
      <alignment wrapText="1"/>
    </xf>
    <xf numFmtId="0" fontId="7" fillId="0" borderId="0" xfId="0" applyFont="1" applyBorder="1" applyAlignment="1">
      <alignment wrapText="1"/>
    </xf>
    <xf numFmtId="0" fontId="7" fillId="0" borderId="10" xfId="0" applyFont="1" applyBorder="1" applyAlignment="1">
      <alignment wrapText="1"/>
    </xf>
    <xf numFmtId="0" fontId="8" fillId="0" borderId="0" xfId="0" applyFont="1" applyBorder="1" applyAlignment="1">
      <alignment wrapText="1"/>
    </xf>
    <xf numFmtId="0" fontId="7" fillId="0" borderId="10" xfId="0" applyFont="1" applyBorder="1" applyAlignment="1">
      <alignment horizontal="center" wrapText="1"/>
    </xf>
    <xf numFmtId="0" fontId="4"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10" xfId="0" applyFont="1" applyBorder="1" applyAlignment="1">
      <alignment vertical="top"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9" fillId="0" borderId="0" xfId="0" applyFont="1" applyBorder="1" applyAlignment="1">
      <alignment horizontal="left" vertical="center" wrapText="1"/>
    </xf>
    <xf numFmtId="0" fontId="7" fillId="0" borderId="17" xfId="0" applyFont="1" applyBorder="1" applyAlignment="1">
      <alignment horizontal="center" vertical="center" wrapText="1"/>
    </xf>
    <xf numFmtId="0" fontId="7" fillId="0" borderId="17" xfId="0" applyFont="1" applyBorder="1" applyAlignment="1">
      <alignment horizontal="left" vertical="center" wrapText="1"/>
    </xf>
    <xf numFmtId="0" fontId="7" fillId="0" borderId="15" xfId="0" applyFont="1" applyBorder="1" applyAlignment="1">
      <alignment horizontal="left" vertical="center" wrapText="1"/>
    </xf>
    <xf numFmtId="0" fontId="4" fillId="0" borderId="15" xfId="0" applyFont="1" applyBorder="1" applyAlignment="1">
      <alignment horizontal="center" vertical="center" wrapText="1"/>
    </xf>
    <xf numFmtId="0" fontId="9" fillId="0" borderId="0" xfId="0" applyFont="1" applyBorder="1" applyAlignment="1">
      <alignment horizontal="left" wrapText="1"/>
    </xf>
    <xf numFmtId="0" fontId="2"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10" xfId="0" applyFont="1" applyBorder="1" applyAlignment="1">
      <alignment/>
    </xf>
    <xf numFmtId="0" fontId="4" fillId="0" borderId="10" xfId="0" applyFont="1" applyBorder="1" applyAlignment="1">
      <alignment horizontal="center" wrapText="1"/>
    </xf>
    <xf numFmtId="0" fontId="7" fillId="0" borderId="10" xfId="0" applyFont="1" applyBorder="1" applyAlignment="1">
      <alignment horizontal="center"/>
    </xf>
    <xf numFmtId="0" fontId="7" fillId="0" borderId="14" xfId="0" applyFont="1" applyBorder="1" applyAlignment="1">
      <alignment horizontal="left" vertical="center" wrapText="1"/>
    </xf>
    <xf numFmtId="0" fontId="1" fillId="0" borderId="1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horizontal="left" wrapText="1"/>
    </xf>
    <xf numFmtId="0" fontId="4"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horizontal="center" vertical="top" wrapText="1"/>
    </xf>
    <xf numFmtId="0" fontId="8" fillId="0" borderId="0" xfId="0" applyFont="1" applyBorder="1" applyAlignment="1">
      <alignment horizontal="left" wrapText="1"/>
    </xf>
    <xf numFmtId="0" fontId="8" fillId="0" borderId="0" xfId="0" applyFont="1" applyAlignment="1">
      <alignment horizontal="center" vertical="center" wrapText="1"/>
    </xf>
    <xf numFmtId="0" fontId="1"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Border="1" applyAlignment="1">
      <alignment horizontal="left" vertical="center" wrapText="1"/>
    </xf>
    <xf numFmtId="0" fontId="10" fillId="0" borderId="0" xfId="0" applyFont="1" applyAlignment="1">
      <alignment/>
    </xf>
    <xf numFmtId="0" fontId="9" fillId="0" borderId="0" xfId="0" applyFont="1" applyAlignment="1">
      <alignment horizontal="left" vertical="center"/>
    </xf>
    <xf numFmtId="0" fontId="7" fillId="0" borderId="19" xfId="0" applyFont="1" applyBorder="1" applyAlignment="1">
      <alignment horizontal="center" vertical="center" wrapText="1"/>
    </xf>
    <xf numFmtId="0" fontId="1" fillId="0" borderId="19" xfId="0" applyFont="1" applyBorder="1" applyAlignment="1">
      <alignment horizontal="center" vertical="center" wrapText="1"/>
    </xf>
    <xf numFmtId="0" fontId="7" fillId="0" borderId="19"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vertical="center" wrapText="1"/>
    </xf>
    <xf numFmtId="0" fontId="15" fillId="33" borderId="10" xfId="0" applyFont="1" applyFill="1" applyBorder="1" applyAlignment="1">
      <alignment horizontal="center" vertical="center" wrapText="1"/>
    </xf>
    <xf numFmtId="0" fontId="16" fillId="33" borderId="10" xfId="0" applyFont="1" applyFill="1" applyBorder="1" applyAlignment="1">
      <alignment vertical="top" wrapText="1"/>
    </xf>
    <xf numFmtId="0" fontId="16" fillId="33" borderId="10" xfId="0" applyFont="1" applyFill="1" applyBorder="1" applyAlignment="1">
      <alignment horizontal="center" vertical="top" wrapText="1"/>
    </xf>
    <xf numFmtId="1" fontId="16" fillId="33" borderId="10" xfId="0" applyNumberFormat="1" applyFont="1" applyFill="1" applyBorder="1" applyAlignment="1">
      <alignment horizontal="center" vertical="top" wrapText="1"/>
    </xf>
    <xf numFmtId="0" fontId="16" fillId="33" borderId="10" xfId="0" applyFont="1" applyFill="1" applyBorder="1" applyAlignment="1">
      <alignment horizontal="center" wrapText="1"/>
    </xf>
    <xf numFmtId="0" fontId="15" fillId="33" borderId="10" xfId="0" applyFont="1" applyFill="1" applyBorder="1" applyAlignment="1">
      <alignment vertical="center" wrapText="1"/>
    </xf>
    <xf numFmtId="1" fontId="15" fillId="33" borderId="10" xfId="0" applyNumberFormat="1" applyFont="1" applyFill="1" applyBorder="1" applyAlignment="1">
      <alignment horizontal="center" vertical="center" wrapText="1"/>
    </xf>
    <xf numFmtId="0" fontId="1"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5" fillId="33" borderId="10" xfId="0" applyFont="1" applyFill="1" applyBorder="1" applyAlignment="1">
      <alignment horizontal="center" vertical="center"/>
    </xf>
    <xf numFmtId="0" fontId="7" fillId="0" borderId="17" xfId="0" applyFont="1" applyBorder="1" applyAlignment="1">
      <alignment horizontal="center" vertical="top" wrapText="1"/>
    </xf>
    <xf numFmtId="0" fontId="7" fillId="0" borderId="17" xfId="0" applyFont="1" applyBorder="1" applyAlignment="1">
      <alignment horizontal="center" wrapText="1"/>
    </xf>
    <xf numFmtId="0" fontId="4" fillId="0" borderId="23" xfId="0" applyFont="1" applyBorder="1" applyAlignment="1">
      <alignment horizontal="center" vertical="center" wrapText="1"/>
    </xf>
    <xf numFmtId="14" fontId="2" fillId="0" borderId="0" xfId="0" applyNumberFormat="1" applyFont="1" applyAlignment="1">
      <alignment horizontal="left" vertical="center" wrapText="1"/>
    </xf>
    <xf numFmtId="0" fontId="4" fillId="0" borderId="0" xfId="0" applyFont="1" applyBorder="1" applyAlignment="1">
      <alignment wrapText="1"/>
    </xf>
    <xf numFmtId="0" fontId="4" fillId="0" borderId="21" xfId="0" applyFont="1" applyBorder="1" applyAlignment="1">
      <alignment horizontal="center" vertical="center" wrapText="1"/>
    </xf>
    <xf numFmtId="0" fontId="7" fillId="0" borderId="0" xfId="0" applyFont="1" applyBorder="1" applyAlignment="1">
      <alignment horizontal="left" wrapText="1"/>
    </xf>
    <xf numFmtId="0" fontId="7"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4" fillId="0" borderId="17" xfId="0" applyFont="1" applyBorder="1" applyAlignment="1">
      <alignment horizontal="left" vertical="center" wrapText="1"/>
    </xf>
    <xf numFmtId="0" fontId="16" fillId="33" borderId="10" xfId="0" applyFont="1" applyFill="1" applyBorder="1" applyAlignment="1">
      <alignment vertical="center" wrapText="1"/>
    </xf>
    <xf numFmtId="49" fontId="2" fillId="0" borderId="0" xfId="0" applyNumberFormat="1" applyFont="1" applyAlignment="1">
      <alignment horizontal="center" vertical="center" wrapText="1"/>
    </xf>
    <xf numFmtId="49" fontId="7"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9" fillId="0" borderId="0" xfId="0" applyNumberFormat="1" applyFont="1" applyBorder="1" applyAlignment="1">
      <alignment horizontal="left" vertical="center" wrapText="1"/>
    </xf>
    <xf numFmtId="49" fontId="1" fillId="0" borderId="0" xfId="0" applyNumberFormat="1" applyFont="1" applyAlignment="1">
      <alignment horizontal="center" vertical="center" wrapText="1"/>
    </xf>
    <xf numFmtId="49" fontId="7" fillId="0" borderId="13" xfId="0" applyNumberFormat="1" applyFont="1" applyBorder="1" applyAlignment="1">
      <alignment horizontal="center" vertical="center" wrapText="1"/>
    </xf>
    <xf numFmtId="49" fontId="0" fillId="0" borderId="0" xfId="0" applyNumberFormat="1" applyAlignment="1">
      <alignment/>
    </xf>
    <xf numFmtId="0" fontId="4" fillId="0" borderId="24" xfId="0" applyFont="1" applyBorder="1" applyAlignment="1">
      <alignment horizontal="left" vertical="center" wrapText="1"/>
    </xf>
    <xf numFmtId="0" fontId="7" fillId="0" borderId="24" xfId="0" applyFont="1" applyBorder="1" applyAlignment="1">
      <alignment horizontal="center" vertical="center" wrapText="1"/>
    </xf>
    <xf numFmtId="0" fontId="7" fillId="0" borderId="24" xfId="0" applyFont="1" applyBorder="1" applyAlignment="1">
      <alignment horizontal="left" vertical="center" wrapText="1"/>
    </xf>
    <xf numFmtId="0" fontId="7" fillId="0" borderId="25" xfId="0" applyFont="1" applyBorder="1" applyAlignment="1">
      <alignment horizontal="center" vertical="center" wrapText="1"/>
    </xf>
    <xf numFmtId="0" fontId="1" fillId="0" borderId="17" xfId="0" applyFont="1" applyBorder="1" applyAlignment="1">
      <alignment horizontal="left" vertical="center" wrapText="1"/>
    </xf>
    <xf numFmtId="49" fontId="7" fillId="0" borderId="21"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0" fontId="0" fillId="0" borderId="0" xfId="0" applyBorder="1" applyAlignment="1">
      <alignment/>
    </xf>
    <xf numFmtId="49" fontId="4" fillId="0" borderId="25"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0" xfId="0" applyFont="1" applyBorder="1" applyAlignment="1">
      <alignment/>
    </xf>
    <xf numFmtId="0" fontId="1" fillId="0" borderId="0" xfId="0" applyFont="1" applyAlignment="1">
      <alignment/>
    </xf>
    <xf numFmtId="0" fontId="7" fillId="0" borderId="10" xfId="0" applyFont="1" applyFill="1" applyBorder="1" applyAlignment="1">
      <alignment horizontal="center" vertical="center" wrapText="1"/>
    </xf>
    <xf numFmtId="0" fontId="9" fillId="0" borderId="0" xfId="0" applyFont="1" applyFill="1" applyAlignment="1">
      <alignment horizontal="left" vertical="center"/>
    </xf>
    <xf numFmtId="49" fontId="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1" fillId="0" borderId="0" xfId="0" applyFont="1" applyFill="1" applyBorder="1" applyAlignment="1">
      <alignment wrapText="1"/>
    </xf>
    <xf numFmtId="0" fontId="7" fillId="0" borderId="20" xfId="0" applyFont="1" applyFill="1" applyBorder="1" applyAlignment="1">
      <alignment horizontal="center" vertical="center" wrapText="1"/>
    </xf>
    <xf numFmtId="0" fontId="7"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7" fillId="0" borderId="10" xfId="0" applyFont="1" applyFill="1" applyBorder="1" applyAlignment="1">
      <alignment vertical="top" wrapText="1"/>
    </xf>
    <xf numFmtId="0" fontId="7" fillId="0" borderId="10" xfId="0" applyFont="1" applyFill="1" applyBorder="1" applyAlignment="1">
      <alignment horizontal="center" wrapText="1"/>
    </xf>
    <xf numFmtId="0" fontId="7" fillId="0" borderId="10" xfId="0" applyFont="1" applyFill="1" applyBorder="1" applyAlignment="1">
      <alignment wrapText="1"/>
    </xf>
    <xf numFmtId="0" fontId="4" fillId="0" borderId="0" xfId="0" applyFont="1" applyFill="1" applyBorder="1" applyAlignment="1">
      <alignment horizontal="center" vertical="center" wrapText="1"/>
    </xf>
    <xf numFmtId="0" fontId="7" fillId="0" borderId="10" xfId="0" applyFont="1" applyFill="1" applyBorder="1" applyAlignment="1">
      <alignment/>
    </xf>
    <xf numFmtId="0" fontId="7" fillId="0" borderId="10" xfId="0" applyFont="1" applyFill="1" applyBorder="1" applyAlignment="1">
      <alignment horizontal="center"/>
    </xf>
    <xf numFmtId="0" fontId="8" fillId="0" borderId="0" xfId="0" applyFont="1" applyFill="1" applyBorder="1" applyAlignment="1">
      <alignment wrapText="1"/>
    </xf>
    <xf numFmtId="0" fontId="1" fillId="0" borderId="10" xfId="0" applyFont="1" applyFill="1" applyBorder="1" applyAlignment="1">
      <alignment horizontal="center" wrapText="1"/>
    </xf>
    <xf numFmtId="0" fontId="7" fillId="0" borderId="10" xfId="0" applyFont="1" applyFill="1" applyBorder="1" applyAlignment="1">
      <alignment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0" xfId="0" applyFont="1" applyFill="1" applyBorder="1" applyAlignment="1">
      <alignment horizontal="center" wrapText="1"/>
    </xf>
    <xf numFmtId="49"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 fillId="0" borderId="0" xfId="0" applyFont="1" applyFill="1" applyAlignment="1">
      <alignment wrapText="1"/>
    </xf>
    <xf numFmtId="0" fontId="7" fillId="0" borderId="0" xfId="0" applyFont="1" applyFill="1" applyAlignment="1">
      <alignment wrapText="1"/>
    </xf>
    <xf numFmtId="0" fontId="7" fillId="0" borderId="0" xfId="0" applyFont="1" applyFill="1" applyBorder="1" applyAlignment="1">
      <alignment wrapText="1"/>
    </xf>
    <xf numFmtId="49" fontId="9"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8" fillId="0" borderId="18"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8"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2" fillId="0" borderId="0" xfId="0" applyFont="1" applyFill="1" applyBorder="1" applyAlignment="1">
      <alignment horizontal="left" vertical="center" wrapText="1"/>
    </xf>
    <xf numFmtId="0" fontId="0" fillId="0" borderId="0" xfId="0" applyFont="1" applyFill="1" applyBorder="1" applyAlignment="1">
      <alignment horizontal="left" wrapText="1"/>
    </xf>
    <xf numFmtId="0" fontId="7" fillId="0" borderId="21" xfId="0" applyFont="1" applyFill="1" applyBorder="1" applyAlignment="1">
      <alignment horizontal="center" vertical="center" wrapText="1"/>
    </xf>
    <xf numFmtId="0" fontId="7" fillId="0" borderId="17"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center" wrapText="1"/>
    </xf>
    <xf numFmtId="0" fontId="1" fillId="0" borderId="10" xfId="0" applyFont="1" applyFill="1" applyBorder="1" applyAlignment="1">
      <alignment vertical="top" wrapText="1"/>
    </xf>
    <xf numFmtId="0" fontId="1" fillId="0" borderId="17"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0" fontId="7" fillId="0" borderId="13" xfId="0" applyFont="1" applyFill="1" applyBorder="1" applyAlignment="1">
      <alignment wrapText="1"/>
    </xf>
    <xf numFmtId="0" fontId="7" fillId="0" borderId="13" xfId="0" applyFont="1" applyFill="1" applyBorder="1" applyAlignment="1">
      <alignment horizontal="center" wrapText="1"/>
    </xf>
    <xf numFmtId="0" fontId="7" fillId="0" borderId="13" xfId="0" applyFont="1" applyFill="1" applyBorder="1" applyAlignment="1">
      <alignment horizontal="center" vertical="center" wrapText="1"/>
    </xf>
    <xf numFmtId="49" fontId="1" fillId="0" borderId="26"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20"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9" fillId="0" borderId="10" xfId="0" applyFont="1" applyFill="1" applyBorder="1" applyAlignment="1">
      <alignment horizontal="center" vertical="center"/>
    </xf>
    <xf numFmtId="0" fontId="4" fillId="0" borderId="2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7" xfId="0" applyFont="1" applyFill="1" applyBorder="1" applyAlignment="1">
      <alignment horizontal="center" wrapText="1"/>
    </xf>
    <xf numFmtId="0" fontId="1"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16" fillId="33" borderId="10" xfId="0" applyFont="1" applyFill="1" applyBorder="1" applyAlignment="1">
      <alignment vertical="center" wrapText="1"/>
    </xf>
    <xf numFmtId="0" fontId="16" fillId="33" borderId="10" xfId="0" applyFont="1" applyFill="1" applyBorder="1" applyAlignment="1">
      <alignment horizontal="center" vertical="center" wrapText="1"/>
    </xf>
    <xf numFmtId="0" fontId="4" fillId="0" borderId="23" xfId="0" applyFont="1" applyBorder="1" applyAlignment="1">
      <alignment horizontal="center" vertical="center" wrapText="1"/>
    </xf>
    <xf numFmtId="0" fontId="16" fillId="33" borderId="10" xfId="0" applyFont="1" applyFill="1" applyBorder="1" applyAlignment="1">
      <alignment horizontal="center" vertical="center"/>
    </xf>
    <xf numFmtId="0" fontId="4" fillId="0" borderId="13" xfId="0" applyFont="1" applyBorder="1" applyAlignment="1">
      <alignment horizontal="center" vertical="center" wrapText="1"/>
    </xf>
    <xf numFmtId="0" fontId="7" fillId="0" borderId="10" xfId="0" applyFont="1" applyBorder="1" applyAlignment="1">
      <alignment horizontal="center" wrapText="1"/>
    </xf>
    <xf numFmtId="0" fontId="7" fillId="0" borderId="10" xfId="0" applyFont="1" applyBorder="1" applyAlignment="1">
      <alignment horizontal="center"/>
    </xf>
    <xf numFmtId="0" fontId="16"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7" fillId="0" borderId="2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4" fillId="0" borderId="27" xfId="0" applyFont="1" applyBorder="1" applyAlignment="1">
      <alignment horizontal="center" vertical="center" wrapText="1"/>
    </xf>
    <xf numFmtId="0" fontId="7" fillId="0" borderId="27" xfId="0" applyFont="1" applyBorder="1" applyAlignment="1">
      <alignment horizontal="center" wrapText="1"/>
    </xf>
    <xf numFmtId="0" fontId="4" fillId="0" borderId="27" xfId="0" applyFont="1" applyBorder="1" applyAlignment="1">
      <alignment horizontal="center" wrapText="1"/>
    </xf>
    <xf numFmtId="0" fontId="7" fillId="0" borderId="27" xfId="0" applyFont="1" applyBorder="1" applyAlignment="1">
      <alignment horizontal="center" vertical="center" wrapText="1"/>
    </xf>
    <xf numFmtId="0" fontId="4" fillId="0" borderId="27" xfId="0" applyFont="1" applyBorder="1" applyAlignment="1">
      <alignment horizontal="left" vertical="center" wrapText="1"/>
    </xf>
    <xf numFmtId="49" fontId="4" fillId="0" borderId="27" xfId="0" applyNumberFormat="1" applyFont="1" applyBorder="1" applyAlignment="1">
      <alignment horizontal="center" vertical="center" wrapText="1"/>
    </xf>
    <xf numFmtId="0" fontId="1"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49" fontId="4" fillId="0" borderId="27"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0" borderId="27" xfId="0" applyFont="1" applyFill="1" applyBorder="1" applyAlignment="1">
      <alignment horizontal="center" vertical="center" wrapText="1"/>
    </xf>
    <xf numFmtId="0" fontId="7" fillId="0" borderId="13" xfId="0" applyFont="1" applyFill="1" applyBorder="1" applyAlignment="1">
      <alignment vertical="top" wrapText="1"/>
    </xf>
    <xf numFmtId="0" fontId="7" fillId="0" borderId="27" xfId="0" applyFont="1" applyFill="1" applyBorder="1" applyAlignment="1">
      <alignment vertical="top" wrapText="1"/>
    </xf>
    <xf numFmtId="0" fontId="7" fillId="0" borderId="27" xfId="0" applyFont="1" applyFill="1" applyBorder="1" applyAlignment="1">
      <alignment horizontal="center" wrapText="1"/>
    </xf>
    <xf numFmtId="0" fontId="1" fillId="0" borderId="28"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7" fillId="0" borderId="11" xfId="0" applyFont="1" applyFill="1" applyBorder="1" applyAlignment="1">
      <alignment horizontal="center" wrapText="1"/>
    </xf>
    <xf numFmtId="0" fontId="1"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top" wrapText="1"/>
    </xf>
    <xf numFmtId="0" fontId="4" fillId="0" borderId="18"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1" fillId="0" borderId="16" xfId="0" applyFont="1" applyFill="1" applyBorder="1" applyAlignment="1">
      <alignment horizontal="center" wrapText="1"/>
    </xf>
    <xf numFmtId="49" fontId="13" fillId="0" borderId="0" xfId="0" applyNumberFormat="1" applyFont="1" applyAlignment="1">
      <alignment/>
    </xf>
    <xf numFmtId="0" fontId="1" fillId="0" borderId="29" xfId="0" applyFont="1" applyFill="1" applyBorder="1" applyAlignment="1">
      <alignment horizontal="center" vertical="center" wrapText="1"/>
    </xf>
    <xf numFmtId="0" fontId="9" fillId="0" borderId="27" xfId="0" applyFont="1" applyFill="1" applyBorder="1" applyAlignment="1">
      <alignment vertical="center" wrapText="1"/>
    </xf>
    <xf numFmtId="0" fontId="9" fillId="0" borderId="27" xfId="0" applyFont="1" applyFill="1" applyBorder="1" applyAlignment="1">
      <alignment horizontal="center" vertical="center" wrapText="1"/>
    </xf>
    <xf numFmtId="0" fontId="8" fillId="0" borderId="27" xfId="0" applyFont="1" applyBorder="1" applyAlignment="1">
      <alignment horizontal="center" vertical="center" wrapText="1"/>
    </xf>
    <xf numFmtId="0" fontId="7" fillId="0" borderId="27" xfId="0" applyFont="1" applyBorder="1" applyAlignment="1">
      <alignment horizontal="left" vertical="center" wrapText="1"/>
    </xf>
    <xf numFmtId="0" fontId="7" fillId="0" borderId="13" xfId="0" applyFont="1" applyBorder="1" applyAlignment="1">
      <alignment vertical="top" wrapText="1"/>
    </xf>
    <xf numFmtId="0" fontId="7" fillId="0" borderId="13" xfId="0" applyFont="1" applyBorder="1" applyAlignment="1">
      <alignment horizontal="center" wrapText="1"/>
    </xf>
    <xf numFmtId="0" fontId="7" fillId="0" borderId="27" xfId="0" applyFont="1" applyBorder="1" applyAlignment="1">
      <alignment vertical="top" wrapText="1"/>
    </xf>
    <xf numFmtId="0" fontId="7" fillId="0" borderId="13" xfId="0" applyFont="1" applyBorder="1" applyAlignment="1">
      <alignment vertical="center" wrapText="1"/>
    </xf>
    <xf numFmtId="0" fontId="1" fillId="0" borderId="28" xfId="0" applyFont="1" applyBorder="1" applyAlignment="1">
      <alignment horizontal="center" vertical="center" wrapText="1"/>
    </xf>
    <xf numFmtId="0" fontId="7" fillId="0" borderId="28" xfId="0" applyFont="1" applyBorder="1" applyAlignment="1">
      <alignment horizontal="left" vertical="center" wrapText="1"/>
    </xf>
    <xf numFmtId="0" fontId="7" fillId="0" borderId="28" xfId="0" applyFont="1" applyBorder="1" applyAlignment="1">
      <alignment horizontal="center" vertical="center" wrapText="1"/>
    </xf>
    <xf numFmtId="0" fontId="7" fillId="0" borderId="10" xfId="0" applyFont="1" applyBorder="1" applyAlignment="1">
      <alignment horizontal="center" vertical="center"/>
    </xf>
    <xf numFmtId="0" fontId="1" fillId="0" borderId="0" xfId="0" applyFont="1" applyBorder="1" applyAlignment="1">
      <alignment horizont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6" fillId="33" borderId="13" xfId="0" applyFont="1" applyFill="1" applyBorder="1" applyAlignment="1">
      <alignment vertical="center" wrapText="1"/>
    </xf>
    <xf numFmtId="0" fontId="16" fillId="33" borderId="13"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28" xfId="0" applyFont="1" applyBorder="1" applyAlignment="1">
      <alignment horizontal="left" vertical="center" wrapText="1"/>
    </xf>
    <xf numFmtId="0" fontId="7" fillId="0" borderId="28" xfId="0" applyFont="1" applyBorder="1" applyAlignment="1">
      <alignment horizontal="center" vertical="center" wrapText="1"/>
    </xf>
    <xf numFmtId="0" fontId="0" fillId="0" borderId="0" xfId="0" applyNumberFormat="1" applyAlignment="1">
      <alignment horizontal="justify" vertical="center" wrapText="1"/>
    </xf>
    <xf numFmtId="0" fontId="7" fillId="0" borderId="31" xfId="0" applyFont="1" applyFill="1" applyBorder="1" applyAlignment="1">
      <alignment horizontal="center" vertical="center" wrapText="1"/>
    </xf>
    <xf numFmtId="0" fontId="7" fillId="0" borderId="17" xfId="0" applyFont="1" applyFill="1" applyBorder="1" applyAlignment="1">
      <alignment wrapText="1"/>
    </xf>
    <xf numFmtId="0" fontId="9" fillId="0" borderId="17" xfId="0" applyFont="1" applyFill="1" applyBorder="1" applyAlignment="1">
      <alignment horizontal="center" wrapText="1"/>
    </xf>
    <xf numFmtId="0" fontId="1" fillId="0" borderId="13" xfId="0" applyFont="1" applyFill="1" applyBorder="1" applyAlignment="1">
      <alignment horizontal="center" wrapText="1"/>
    </xf>
    <xf numFmtId="0" fontId="9" fillId="0" borderId="27" xfId="0" applyFont="1" applyFill="1" applyBorder="1" applyAlignment="1">
      <alignment horizontal="center" vertical="center"/>
    </xf>
    <xf numFmtId="0" fontId="7" fillId="0" borderId="15" xfId="0" applyFont="1" applyFill="1" applyBorder="1" applyAlignment="1">
      <alignment horizontal="center" wrapText="1"/>
    </xf>
    <xf numFmtId="0" fontId="7" fillId="0" borderId="15" xfId="0" applyFont="1" applyFill="1" applyBorder="1" applyAlignment="1">
      <alignment vertical="top" wrapText="1"/>
    </xf>
    <xf numFmtId="0" fontId="7" fillId="0" borderId="28" xfId="0" applyFont="1" applyFill="1" applyBorder="1" applyAlignment="1">
      <alignment horizontal="center" vertical="top" wrapText="1"/>
    </xf>
    <xf numFmtId="0" fontId="7" fillId="0" borderId="21" xfId="0" applyFont="1" applyBorder="1" applyAlignment="1">
      <alignment horizontal="left" vertical="center" wrapText="1"/>
    </xf>
    <xf numFmtId="0" fontId="4" fillId="0" borderId="27" xfId="0" applyFont="1" applyBorder="1" applyAlignment="1">
      <alignment horizontal="center" vertical="center"/>
    </xf>
    <xf numFmtId="0" fontId="9" fillId="0" borderId="27" xfId="0" applyFont="1" applyBorder="1" applyAlignment="1">
      <alignment horizontal="left" vertical="center"/>
    </xf>
    <xf numFmtId="0" fontId="7" fillId="0" borderId="32" xfId="0" applyFont="1" applyFill="1" applyBorder="1" applyAlignment="1">
      <alignment vertical="top" wrapText="1"/>
    </xf>
    <xf numFmtId="0" fontId="7" fillId="0" borderId="11" xfId="0" applyFont="1" applyFill="1" applyBorder="1" applyAlignment="1">
      <alignment horizontal="center"/>
    </xf>
    <xf numFmtId="0" fontId="4" fillId="0" borderId="27" xfId="0" applyFont="1" applyFill="1" applyBorder="1" applyAlignment="1">
      <alignment horizontal="center" vertical="center" wrapText="1"/>
    </xf>
    <xf numFmtId="0" fontId="7" fillId="0" borderId="32" xfId="0" applyFont="1" applyBorder="1" applyAlignment="1">
      <alignment vertical="top" wrapText="1"/>
    </xf>
    <xf numFmtId="0" fontId="1" fillId="0" borderId="23" xfId="0" applyFont="1" applyBorder="1" applyAlignment="1">
      <alignment horizont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7" fillId="0" borderId="17" xfId="0" applyFont="1" applyBorder="1" applyAlignment="1">
      <alignment vertical="top" wrapText="1"/>
    </xf>
    <xf numFmtId="0" fontId="1" fillId="0" borderId="13" xfId="0" applyFont="1" applyBorder="1" applyAlignment="1">
      <alignment horizontal="center" wrapText="1"/>
    </xf>
    <xf numFmtId="0" fontId="7" fillId="0" borderId="15" xfId="0" applyFont="1" applyBorder="1" applyAlignment="1">
      <alignment vertical="top" wrapText="1"/>
    </xf>
    <xf numFmtId="0" fontId="7" fillId="0" borderId="15" xfId="0" applyFont="1" applyBorder="1" applyAlignment="1">
      <alignment horizontal="center" wrapText="1"/>
    </xf>
    <xf numFmtId="0" fontId="7" fillId="0" borderId="10" xfId="0" applyFont="1" applyFill="1" applyBorder="1" applyAlignment="1">
      <alignment horizontal="center" vertical="center" wrapText="1"/>
    </xf>
    <xf numFmtId="0" fontId="4" fillId="0" borderId="20" xfId="0" applyFont="1"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4" fillId="0" borderId="20" xfId="0" applyFont="1" applyBorder="1" applyAlignment="1">
      <alignment horizontal="right" vertical="center" wrapText="1"/>
    </xf>
    <xf numFmtId="0" fontId="4" fillId="0" borderId="17" xfId="0" applyFont="1" applyBorder="1" applyAlignment="1">
      <alignment horizontal="right" vertical="center" wrapText="1"/>
    </xf>
    <xf numFmtId="49" fontId="4" fillId="0" borderId="33"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2" fillId="0" borderId="35" xfId="0" applyFont="1" applyFill="1" applyBorder="1" applyAlignment="1">
      <alignment horizontal="left" vertical="center"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9" fillId="0" borderId="0" xfId="0" applyFont="1" applyFill="1" applyAlignment="1">
      <alignment horizontal="left" vertical="center"/>
    </xf>
    <xf numFmtId="0" fontId="9" fillId="0" borderId="0" xfId="0" applyFont="1" applyFill="1" applyAlignment="1">
      <alignment horizontal="left"/>
    </xf>
    <xf numFmtId="0" fontId="2" fillId="0" borderId="35" xfId="0" applyFont="1" applyFill="1" applyBorder="1" applyAlignment="1">
      <alignment horizontal="left" wrapText="1"/>
    </xf>
    <xf numFmtId="0" fontId="9" fillId="0" borderId="26" xfId="0" applyFont="1" applyBorder="1" applyAlignment="1">
      <alignment horizontal="left" vertical="center"/>
    </xf>
    <xf numFmtId="0" fontId="2" fillId="0" borderId="35" xfId="0" applyFont="1" applyFill="1" applyBorder="1" applyAlignment="1">
      <alignment horizontal="center" vertical="center"/>
    </xf>
    <xf numFmtId="0" fontId="0" fillId="0" borderId="36" xfId="0" applyFont="1" applyFill="1" applyBorder="1" applyAlignment="1">
      <alignment/>
    </xf>
    <xf numFmtId="0" fontId="0" fillId="0" borderId="37" xfId="0" applyFont="1" applyFill="1" applyBorder="1" applyAlignment="1">
      <alignment/>
    </xf>
    <xf numFmtId="0" fontId="4" fillId="0" borderId="10" xfId="0" applyFont="1" applyBorder="1" applyAlignment="1">
      <alignment horizontal="left" vertical="center"/>
    </xf>
    <xf numFmtId="0" fontId="9" fillId="0" borderId="0" xfId="0" applyFont="1" applyBorder="1" applyAlignment="1">
      <alignment horizontal="left" vertical="center" wrapText="1"/>
    </xf>
    <xf numFmtId="49" fontId="4" fillId="0" borderId="13" xfId="0" applyNumberFormat="1" applyFont="1" applyFill="1" applyBorder="1" applyAlignment="1">
      <alignment horizontal="center" vertical="center"/>
    </xf>
    <xf numFmtId="0" fontId="0" fillId="0" borderId="13" xfId="0" applyBorder="1" applyAlignment="1">
      <alignment horizontal="center" vertical="center"/>
    </xf>
    <xf numFmtId="49" fontId="4" fillId="0" borderId="16"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7" fillId="0" borderId="16"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7" fillId="0" borderId="20" xfId="0" applyFont="1" applyBorder="1" applyAlignment="1">
      <alignment horizontal="left" vertical="center"/>
    </xf>
    <xf numFmtId="0" fontId="0" fillId="0" borderId="21" xfId="0" applyBorder="1" applyAlignment="1">
      <alignment horizontal="left" vertical="center"/>
    </xf>
    <xf numFmtId="0" fontId="0" fillId="0" borderId="17" xfId="0" applyBorder="1" applyAlignment="1">
      <alignment horizontal="left" vertical="center"/>
    </xf>
    <xf numFmtId="0" fontId="2"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49" fontId="7" fillId="0" borderId="38" xfId="0" applyNumberFormat="1"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7" fillId="0" borderId="21" xfId="0" applyFont="1" applyBorder="1" applyAlignment="1">
      <alignment horizontal="center" vertical="center"/>
    </xf>
    <xf numFmtId="0" fontId="7" fillId="0" borderId="17" xfId="0" applyFont="1" applyBorder="1" applyAlignment="1">
      <alignment horizontal="center" vertical="center"/>
    </xf>
    <xf numFmtId="49" fontId="4" fillId="0" borderId="38" xfId="0" applyNumberFormat="1"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49" fontId="4" fillId="0" borderId="20" xfId="0" applyNumberFormat="1" applyFont="1" applyFill="1" applyBorder="1" applyAlignment="1">
      <alignment horizontal="center" vertical="center"/>
    </xf>
    <xf numFmtId="49" fontId="4" fillId="0" borderId="20" xfId="0" applyNumberFormat="1" applyFont="1" applyBorder="1" applyAlignment="1">
      <alignment horizontal="center" vertical="center"/>
    </xf>
    <xf numFmtId="0" fontId="13" fillId="0" borderId="21" xfId="0" applyFont="1" applyBorder="1" applyAlignment="1">
      <alignment horizontal="center" vertical="center"/>
    </xf>
    <xf numFmtId="0" fontId="13" fillId="0" borderId="17" xfId="0" applyFont="1" applyBorder="1" applyAlignment="1">
      <alignment horizontal="center" vertical="center"/>
    </xf>
    <xf numFmtId="49" fontId="4" fillId="0" borderId="38" xfId="0" applyNumberFormat="1"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xf>
    <xf numFmtId="0" fontId="1" fillId="0" borderId="10" xfId="0" applyFont="1" applyBorder="1" applyAlignment="1">
      <alignment horizontal="center" vertical="center" wrapText="1"/>
    </xf>
    <xf numFmtId="0" fontId="1" fillId="0" borderId="10" xfId="0" applyFont="1" applyBorder="1" applyAlignment="1">
      <alignment/>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0" borderId="0" xfId="0" applyFont="1" applyBorder="1" applyAlignment="1">
      <alignment horizontal="left" vertical="center" wrapText="1"/>
    </xf>
    <xf numFmtId="0" fontId="5" fillId="0" borderId="0" xfId="0" applyFont="1" applyBorder="1" applyAlignment="1">
      <alignment vertical="center" wrapText="1"/>
    </xf>
    <xf numFmtId="0" fontId="0" fillId="0" borderId="0" xfId="0" applyBorder="1" applyAlignment="1">
      <alignment wrapText="1"/>
    </xf>
    <xf numFmtId="0" fontId="6" fillId="0" borderId="0" xfId="0" applyNumberFormat="1" applyFont="1" applyAlignment="1">
      <alignment horizontal="center"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xf>
    <xf numFmtId="0" fontId="0" fillId="0" borderId="0" xfId="0" applyFont="1" applyFill="1" applyAlignment="1">
      <alignment vertical="center" wrapText="1"/>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7" xfId="0" applyFont="1" applyFill="1" applyBorder="1" applyAlignment="1">
      <alignment horizontal="center"/>
    </xf>
    <xf numFmtId="0" fontId="1" fillId="0" borderId="0" xfId="0" applyNumberFormat="1" applyFont="1" applyFill="1" applyAlignment="1">
      <alignment horizontal="justify" vertical="center" wrapText="1"/>
    </xf>
    <xf numFmtId="0" fontId="0" fillId="0" borderId="0" xfId="0" applyNumberFormat="1" applyFont="1" applyFill="1" applyAlignment="1">
      <alignment horizontal="justify" vertical="center" wrapText="1"/>
    </xf>
    <xf numFmtId="0" fontId="9" fillId="0" borderId="0" xfId="0" applyFont="1" applyAlignment="1">
      <alignment horizontal="left" vertical="center"/>
    </xf>
    <xf numFmtId="0" fontId="9" fillId="0" borderId="0" xfId="0" applyFont="1" applyAlignment="1">
      <alignment horizontal="left"/>
    </xf>
    <xf numFmtId="49" fontId="4" fillId="0" borderId="38" xfId="0" applyNumberFormat="1" applyFont="1" applyFill="1" applyBorder="1" applyAlignment="1">
      <alignment horizontal="center" vertical="center" wrapText="1"/>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Fill="1" applyBorder="1" applyAlignment="1">
      <alignment horizontal="left" vertical="center" wrapText="1"/>
    </xf>
    <xf numFmtId="0" fontId="0" fillId="0" borderId="0" xfId="0" applyFont="1" applyFill="1" applyBorder="1" applyAlignment="1">
      <alignment vertical="center" wrapText="1"/>
    </xf>
    <xf numFmtId="49" fontId="4" fillId="0" borderId="16" xfId="0" applyNumberFormat="1" applyFont="1" applyBorder="1" applyAlignment="1">
      <alignment horizontal="center" vertical="center"/>
    </xf>
    <xf numFmtId="0" fontId="2"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vertical="center" wrapText="1"/>
    </xf>
    <xf numFmtId="0" fontId="2" fillId="0" borderId="35" xfId="0" applyFon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2" fillId="0" borderId="35" xfId="0" applyFont="1" applyBorder="1" applyAlignment="1">
      <alignment horizontal="left" wrapText="1"/>
    </xf>
    <xf numFmtId="0" fontId="0" fillId="0" borderId="36" xfId="0" applyBorder="1" applyAlignment="1">
      <alignment horizontal="left" wrapText="1"/>
    </xf>
    <xf numFmtId="0" fontId="0" fillId="0" borderId="37" xfId="0" applyBorder="1" applyAlignment="1">
      <alignment horizontal="left" wrapText="1"/>
    </xf>
    <xf numFmtId="0" fontId="7" fillId="0" borderId="13" xfId="0" applyFont="1" applyBorder="1" applyAlignment="1">
      <alignment horizontal="justify"/>
    </xf>
    <xf numFmtId="0" fontId="7" fillId="0" borderId="13" xfId="0" applyFont="1" applyBorder="1" applyAlignment="1">
      <alignment/>
    </xf>
    <xf numFmtId="0" fontId="17" fillId="0" borderId="13" xfId="0" applyFont="1" applyBorder="1" applyAlignment="1">
      <alignment/>
    </xf>
    <xf numFmtId="0" fontId="17" fillId="0" borderId="10" xfId="0" applyFont="1" applyBorder="1" applyAlignment="1">
      <alignment/>
    </xf>
    <xf numFmtId="0" fontId="14" fillId="0" borderId="0" xfId="0" applyFont="1" applyAlignment="1">
      <alignment horizontal="justify" wrapText="1"/>
    </xf>
    <xf numFmtId="0" fontId="9" fillId="0" borderId="0" xfId="0" applyFont="1" applyAlignment="1">
      <alignment wrapText="1"/>
    </xf>
    <xf numFmtId="0" fontId="2" fillId="0" borderId="36" xfId="0" applyFont="1" applyBorder="1" applyAlignment="1">
      <alignment horizontal="center"/>
    </xf>
    <xf numFmtId="0" fontId="2" fillId="0" borderId="37" xfId="0" applyFont="1" applyBorder="1" applyAlignment="1">
      <alignment horizontal="center"/>
    </xf>
    <xf numFmtId="0" fontId="0" fillId="0" borderId="36" xfId="0" applyBorder="1" applyAlignment="1">
      <alignment/>
    </xf>
    <xf numFmtId="0" fontId="0" fillId="0" borderId="37" xfId="0" applyBorder="1" applyAlignment="1">
      <alignment/>
    </xf>
    <xf numFmtId="0" fontId="3" fillId="0" borderId="0" xfId="0" applyFont="1" applyBorder="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justify" vertical="center" wrapText="1"/>
    </xf>
    <xf numFmtId="0" fontId="0" fillId="0" borderId="0" xfId="0" applyNumberFormat="1" applyAlignment="1">
      <alignment horizontal="justify" vertical="center" wrapText="1"/>
    </xf>
    <xf numFmtId="0" fontId="9" fillId="0" borderId="0" xfId="0" applyFont="1" applyAlignment="1">
      <alignment horizontal="justify" wrapText="1"/>
    </xf>
    <xf numFmtId="0" fontId="0" fillId="0" borderId="0" xfId="0" applyAlignment="1">
      <alignment vertical="center" wrapText="1"/>
    </xf>
    <xf numFmtId="0" fontId="2" fillId="0" borderId="35" xfId="0" applyFont="1" applyBorder="1" applyAlignment="1">
      <alignment horizontal="left" vertical="center" wrapText="1"/>
    </xf>
    <xf numFmtId="49" fontId="4" fillId="0" borderId="38" xfId="0" applyNumberFormat="1" applyFont="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327"/>
  <sheetViews>
    <sheetView zoomScalePageLayoutView="0" workbookViewId="0" topLeftCell="A307">
      <selection activeCell="G176" sqref="G176"/>
    </sheetView>
  </sheetViews>
  <sheetFormatPr defaultColWidth="9.140625" defaultRowHeight="12.75"/>
  <cols>
    <col min="1" max="1" width="4.8515625" style="98" customWidth="1"/>
    <col min="2" max="2" width="13.00390625" style="51" customWidth="1"/>
    <col min="3" max="3" width="51.140625" style="0" customWidth="1"/>
    <col min="4" max="4" width="9.57421875" style="0" customWidth="1"/>
    <col min="5" max="5" width="4.57421875" style="0" customWidth="1"/>
    <col min="6" max="6" width="4.28125" style="0" customWidth="1"/>
    <col min="7" max="7" width="4.7109375" style="0" customWidth="1"/>
    <col min="8" max="8" width="13.421875" style="0" customWidth="1"/>
    <col min="9" max="9" width="23.7109375" style="0" customWidth="1"/>
    <col min="10" max="10" width="19.57421875" style="0" customWidth="1"/>
  </cols>
  <sheetData>
    <row r="1" spans="1:10" s="10" customFormat="1" ht="12.75">
      <c r="A1" s="327" t="s">
        <v>66</v>
      </c>
      <c r="B1" s="327"/>
      <c r="C1" s="328" t="s">
        <v>858</v>
      </c>
      <c r="D1" s="329"/>
      <c r="E1" s="330"/>
      <c r="F1" s="330"/>
      <c r="G1" s="2"/>
      <c r="H1" s="2"/>
      <c r="I1" s="2"/>
      <c r="J1" s="3"/>
    </row>
    <row r="2" spans="1:10" s="10" customFormat="1" ht="12.75">
      <c r="A2" s="327" t="s">
        <v>67</v>
      </c>
      <c r="B2" s="327"/>
      <c r="C2" s="1" t="s">
        <v>869</v>
      </c>
      <c r="D2" s="2"/>
      <c r="E2" s="2"/>
      <c r="F2" s="331"/>
      <c r="G2" s="332"/>
      <c r="H2" s="2"/>
      <c r="I2" s="2"/>
      <c r="J2" s="3"/>
    </row>
    <row r="3" spans="1:10" s="10" customFormat="1" ht="12.75">
      <c r="A3" s="327" t="s">
        <v>68</v>
      </c>
      <c r="B3" s="327"/>
      <c r="C3" s="1" t="s">
        <v>69</v>
      </c>
      <c r="D3" s="2"/>
      <c r="E3" s="2"/>
      <c r="F3" s="333"/>
      <c r="G3" s="333"/>
      <c r="H3" s="2"/>
      <c r="I3" s="2"/>
      <c r="J3" s="3"/>
    </row>
    <row r="4" spans="1:10" s="10" customFormat="1" ht="15">
      <c r="A4" s="334" t="s">
        <v>70</v>
      </c>
      <c r="B4" s="334"/>
      <c r="C4" s="334"/>
      <c r="D4" s="334"/>
      <c r="E4" s="334"/>
      <c r="F4" s="334"/>
      <c r="G4" s="334"/>
      <c r="H4" s="334"/>
      <c r="I4" s="334"/>
      <c r="J4" s="3"/>
    </row>
    <row r="5" spans="1:10" s="10" customFormat="1" ht="12.75">
      <c r="A5" s="88"/>
      <c r="B5" s="43"/>
      <c r="C5" s="4"/>
      <c r="D5" s="4"/>
      <c r="E5" s="4"/>
      <c r="F5" s="4"/>
      <c r="G5" s="4"/>
      <c r="H5" s="4"/>
      <c r="I5" s="4"/>
      <c r="J5" s="3"/>
    </row>
    <row r="6" spans="1:10" s="10" customFormat="1" ht="12">
      <c r="A6" s="335" t="s">
        <v>71</v>
      </c>
      <c r="B6" s="323" t="s">
        <v>72</v>
      </c>
      <c r="C6" s="324"/>
      <c r="D6" s="324"/>
      <c r="E6" s="324"/>
      <c r="F6" s="324"/>
      <c r="G6" s="324"/>
      <c r="H6" s="324"/>
      <c r="I6" s="324"/>
      <c r="J6" s="3"/>
    </row>
    <row r="7" spans="1:10" s="10" customFormat="1" ht="11.25">
      <c r="A7" s="336"/>
      <c r="B7" s="325" t="s">
        <v>176</v>
      </c>
      <c r="C7" s="323" t="s">
        <v>73</v>
      </c>
      <c r="D7" s="323" t="s">
        <v>74</v>
      </c>
      <c r="E7" s="323" t="s">
        <v>75</v>
      </c>
      <c r="F7" s="324"/>
      <c r="G7" s="323" t="s">
        <v>175</v>
      </c>
      <c r="H7" s="323" t="s">
        <v>170</v>
      </c>
      <c r="I7" s="323" t="s">
        <v>177</v>
      </c>
      <c r="J7" s="3"/>
    </row>
    <row r="8" spans="1:10" s="10" customFormat="1" ht="11.25">
      <c r="A8" s="336"/>
      <c r="B8" s="326"/>
      <c r="C8" s="324"/>
      <c r="D8" s="324"/>
      <c r="E8" s="324"/>
      <c r="F8" s="324"/>
      <c r="G8" s="324"/>
      <c r="H8" s="324"/>
      <c r="I8" s="324"/>
      <c r="J8" s="3"/>
    </row>
    <row r="9" spans="1:10" s="10" customFormat="1" ht="36">
      <c r="A9" s="336"/>
      <c r="B9" s="326"/>
      <c r="C9" s="324"/>
      <c r="D9" s="324"/>
      <c r="E9" s="5" t="s">
        <v>76</v>
      </c>
      <c r="F9" s="5" t="s">
        <v>77</v>
      </c>
      <c r="G9" s="324"/>
      <c r="H9" s="324"/>
      <c r="I9" s="324"/>
      <c r="J9" s="3"/>
    </row>
    <row r="10" spans="1:10" s="10" customFormat="1" ht="12.75">
      <c r="A10" s="317" t="s">
        <v>832</v>
      </c>
      <c r="B10" s="318"/>
      <c r="C10" s="318"/>
      <c r="D10" s="318"/>
      <c r="E10" s="318"/>
      <c r="F10" s="318"/>
      <c r="G10" s="318"/>
      <c r="H10" s="318"/>
      <c r="I10" s="319"/>
      <c r="J10" s="3"/>
    </row>
    <row r="11" spans="1:10" s="10" customFormat="1" ht="12">
      <c r="A11" s="90">
        <v>1</v>
      </c>
      <c r="B11" s="36" t="s">
        <v>263</v>
      </c>
      <c r="C11" s="6" t="s">
        <v>78</v>
      </c>
      <c r="D11" s="5" t="s">
        <v>79</v>
      </c>
      <c r="E11" s="5">
        <v>42</v>
      </c>
      <c r="F11" s="5">
        <v>0</v>
      </c>
      <c r="G11" s="5">
        <v>5</v>
      </c>
      <c r="H11" s="5" t="s">
        <v>80</v>
      </c>
      <c r="I11" s="5"/>
      <c r="J11" s="3"/>
    </row>
    <row r="12" spans="1:10" s="10" customFormat="1" ht="12">
      <c r="A12" s="90">
        <v>1</v>
      </c>
      <c r="B12" s="36" t="s">
        <v>264</v>
      </c>
      <c r="C12" s="6" t="s">
        <v>81</v>
      </c>
      <c r="D12" s="5" t="s">
        <v>82</v>
      </c>
      <c r="E12" s="5">
        <v>0</v>
      </c>
      <c r="F12" s="5">
        <v>42</v>
      </c>
      <c r="G12" s="5">
        <v>2</v>
      </c>
      <c r="H12" s="5" t="s">
        <v>80</v>
      </c>
      <c r="I12" s="5" t="s">
        <v>307</v>
      </c>
      <c r="J12" s="3"/>
    </row>
    <row r="13" spans="1:10" s="10" customFormat="1" ht="12">
      <c r="A13" s="90">
        <v>1</v>
      </c>
      <c r="B13" s="36" t="s">
        <v>236</v>
      </c>
      <c r="C13" s="6" t="s">
        <v>83</v>
      </c>
      <c r="D13" s="5" t="s">
        <v>79</v>
      </c>
      <c r="E13" s="5">
        <v>18</v>
      </c>
      <c r="F13" s="5">
        <v>10</v>
      </c>
      <c r="G13" s="5">
        <v>2</v>
      </c>
      <c r="H13" s="5" t="s">
        <v>80</v>
      </c>
      <c r="I13" s="5"/>
      <c r="J13" s="3"/>
    </row>
    <row r="14" spans="1:10" s="10" customFormat="1" ht="12">
      <c r="A14" s="90">
        <v>1</v>
      </c>
      <c r="B14" s="36" t="s">
        <v>237</v>
      </c>
      <c r="C14" s="6" t="s">
        <v>84</v>
      </c>
      <c r="D14" s="5" t="s">
        <v>79</v>
      </c>
      <c r="E14" s="5">
        <v>28</v>
      </c>
      <c r="F14" s="5">
        <v>0</v>
      </c>
      <c r="G14" s="5">
        <v>3</v>
      </c>
      <c r="H14" s="5" t="s">
        <v>80</v>
      </c>
      <c r="I14" s="5"/>
      <c r="J14" s="3"/>
    </row>
    <row r="15" spans="1:10" s="10" customFormat="1" ht="12">
      <c r="A15" s="90">
        <v>1</v>
      </c>
      <c r="B15" s="36" t="s">
        <v>238</v>
      </c>
      <c r="C15" s="6" t="s">
        <v>85</v>
      </c>
      <c r="D15" s="5" t="s">
        <v>82</v>
      </c>
      <c r="E15" s="5">
        <v>0</v>
      </c>
      <c r="F15" s="5">
        <v>28</v>
      </c>
      <c r="G15" s="5">
        <v>1</v>
      </c>
      <c r="H15" s="5" t="s">
        <v>80</v>
      </c>
      <c r="I15" s="5" t="s">
        <v>308</v>
      </c>
      <c r="J15" s="3"/>
    </row>
    <row r="16" spans="1:10" s="10" customFormat="1" ht="12">
      <c r="A16" s="90">
        <v>1</v>
      </c>
      <c r="B16" s="36" t="s">
        <v>239</v>
      </c>
      <c r="C16" s="6" t="s">
        <v>86</v>
      </c>
      <c r="D16" s="5" t="s">
        <v>79</v>
      </c>
      <c r="E16" s="5">
        <v>28</v>
      </c>
      <c r="F16" s="5">
        <v>0</v>
      </c>
      <c r="G16" s="5">
        <v>3</v>
      </c>
      <c r="H16" s="5" t="s">
        <v>80</v>
      </c>
      <c r="I16" s="5"/>
      <c r="J16" s="3"/>
    </row>
    <row r="17" spans="1:10" s="10" customFormat="1" ht="12">
      <c r="A17" s="90">
        <v>1</v>
      </c>
      <c r="B17" s="36" t="s">
        <v>204</v>
      </c>
      <c r="C17" s="6" t="s">
        <v>87</v>
      </c>
      <c r="D17" s="5" t="s">
        <v>82</v>
      </c>
      <c r="E17" s="5">
        <v>0</v>
      </c>
      <c r="F17" s="5">
        <v>56</v>
      </c>
      <c r="G17" s="5">
        <v>3</v>
      </c>
      <c r="H17" s="5" t="s">
        <v>80</v>
      </c>
      <c r="I17" s="5"/>
      <c r="J17" s="3"/>
    </row>
    <row r="18" spans="1:10" s="10" customFormat="1" ht="12">
      <c r="A18" s="90">
        <v>1</v>
      </c>
      <c r="B18" s="36" t="s">
        <v>205</v>
      </c>
      <c r="C18" s="6" t="s">
        <v>88</v>
      </c>
      <c r="D18" s="5" t="s">
        <v>79</v>
      </c>
      <c r="E18" s="5">
        <v>28</v>
      </c>
      <c r="F18" s="5">
        <v>0</v>
      </c>
      <c r="G18" s="5">
        <v>3</v>
      </c>
      <c r="H18" s="5" t="s">
        <v>80</v>
      </c>
      <c r="I18" s="5"/>
      <c r="J18" s="3"/>
    </row>
    <row r="19" spans="1:10" s="10" customFormat="1" ht="12">
      <c r="A19" s="90">
        <v>1</v>
      </c>
      <c r="B19" s="36" t="s">
        <v>206</v>
      </c>
      <c r="C19" s="6" t="s">
        <v>89</v>
      </c>
      <c r="D19" s="5" t="s">
        <v>82</v>
      </c>
      <c r="E19" s="5">
        <v>0</v>
      </c>
      <c r="F19" s="5">
        <v>28</v>
      </c>
      <c r="G19" s="5">
        <v>1</v>
      </c>
      <c r="H19" s="5" t="s">
        <v>80</v>
      </c>
      <c r="I19" s="5" t="s">
        <v>291</v>
      </c>
      <c r="J19" s="3"/>
    </row>
    <row r="20" spans="1:10" s="10" customFormat="1" ht="12">
      <c r="A20" s="90">
        <v>1</v>
      </c>
      <c r="B20" s="36" t="s">
        <v>267</v>
      </c>
      <c r="C20" s="6" t="s">
        <v>90</v>
      </c>
      <c r="D20" s="5" t="s">
        <v>79</v>
      </c>
      <c r="E20" s="5">
        <v>42</v>
      </c>
      <c r="F20" s="5">
        <v>0</v>
      </c>
      <c r="G20" s="5">
        <v>4</v>
      </c>
      <c r="H20" s="5" t="s">
        <v>80</v>
      </c>
      <c r="I20" s="5"/>
      <c r="J20" s="3"/>
    </row>
    <row r="21" spans="1:10" s="10" customFormat="1" ht="12">
      <c r="A21" s="90">
        <v>1</v>
      </c>
      <c r="B21" s="36" t="s">
        <v>268</v>
      </c>
      <c r="C21" s="6" t="s">
        <v>91</v>
      </c>
      <c r="D21" s="5" t="s">
        <v>82</v>
      </c>
      <c r="E21" s="5">
        <v>0</v>
      </c>
      <c r="F21" s="5">
        <v>42</v>
      </c>
      <c r="G21" s="5">
        <v>2</v>
      </c>
      <c r="H21" s="5" t="s">
        <v>80</v>
      </c>
      <c r="I21" s="5" t="s">
        <v>309</v>
      </c>
      <c r="J21" s="3"/>
    </row>
    <row r="22" spans="1:10" s="13" customFormat="1" ht="12">
      <c r="A22" s="90"/>
      <c r="B22" s="277" t="s">
        <v>833</v>
      </c>
      <c r="C22" s="278"/>
      <c r="D22" s="7"/>
      <c r="E22" s="7">
        <f>SUM(E11:E21)</f>
        <v>186</v>
      </c>
      <c r="F22" s="7">
        <f>SUM(F11:F21)</f>
        <v>206</v>
      </c>
      <c r="G22" s="7">
        <f>SUM(G11:G21)</f>
        <v>29</v>
      </c>
      <c r="H22" s="7"/>
      <c r="I22" s="7"/>
      <c r="J22" s="8"/>
    </row>
    <row r="23" spans="1:10" s="13" customFormat="1" ht="12.75">
      <c r="A23" s="90"/>
      <c r="B23" s="274" t="s">
        <v>834</v>
      </c>
      <c r="C23" s="276"/>
      <c r="D23" s="7"/>
      <c r="E23" s="5"/>
      <c r="F23" s="5"/>
      <c r="G23" s="5"/>
      <c r="H23" s="7"/>
      <c r="I23" s="7"/>
      <c r="J23" s="8"/>
    </row>
    <row r="24" spans="1:10" s="13" customFormat="1" ht="12">
      <c r="A24" s="90">
        <v>1</v>
      </c>
      <c r="B24" s="36" t="s">
        <v>224</v>
      </c>
      <c r="C24" s="19" t="s">
        <v>142</v>
      </c>
      <c r="D24" s="14" t="s">
        <v>79</v>
      </c>
      <c r="E24" s="14">
        <v>24</v>
      </c>
      <c r="F24" s="14">
        <v>0</v>
      </c>
      <c r="G24" s="14">
        <v>2</v>
      </c>
      <c r="H24" s="5" t="s">
        <v>128</v>
      </c>
      <c r="I24" s="5"/>
      <c r="J24" s="8"/>
    </row>
    <row r="25" spans="1:10" s="13" customFormat="1" ht="12">
      <c r="A25" s="90">
        <v>1</v>
      </c>
      <c r="B25" s="36" t="s">
        <v>255</v>
      </c>
      <c r="C25" s="19" t="s">
        <v>166</v>
      </c>
      <c r="D25" s="14" t="s">
        <v>79</v>
      </c>
      <c r="E25" s="14">
        <v>14</v>
      </c>
      <c r="F25" s="14">
        <v>0</v>
      </c>
      <c r="G25" s="14">
        <v>1</v>
      </c>
      <c r="H25" s="5" t="s">
        <v>128</v>
      </c>
      <c r="I25" s="5"/>
      <c r="J25" s="8"/>
    </row>
    <row r="26" spans="1:10" s="13" customFormat="1" ht="12.75" thickBot="1">
      <c r="A26" s="186"/>
      <c r="B26" s="187"/>
      <c r="C26" s="188"/>
      <c r="D26" s="189"/>
      <c r="E26" s="190"/>
      <c r="F26" s="190"/>
      <c r="G26" s="189"/>
      <c r="H26" s="191"/>
      <c r="I26" s="191"/>
      <c r="J26" s="8"/>
    </row>
    <row r="27" spans="1:10" s="13" customFormat="1" ht="12.75">
      <c r="A27" s="320" t="s">
        <v>838</v>
      </c>
      <c r="B27" s="321"/>
      <c r="C27" s="321"/>
      <c r="D27" s="321"/>
      <c r="E27" s="321"/>
      <c r="F27" s="321"/>
      <c r="G27" s="321"/>
      <c r="H27" s="321"/>
      <c r="I27" s="322"/>
      <c r="J27" s="8"/>
    </row>
    <row r="28" spans="1:9" s="10" customFormat="1" ht="12">
      <c r="A28" s="93">
        <v>2</v>
      </c>
      <c r="B28" s="79" t="s">
        <v>240</v>
      </c>
      <c r="C28" s="56" t="s">
        <v>92</v>
      </c>
      <c r="D28" s="20" t="s">
        <v>79</v>
      </c>
      <c r="E28" s="20">
        <v>28</v>
      </c>
      <c r="F28" s="20">
        <v>0</v>
      </c>
      <c r="G28" s="20">
        <v>3</v>
      </c>
      <c r="H28" s="20" t="s">
        <v>80</v>
      </c>
      <c r="I28" s="20" t="s">
        <v>835</v>
      </c>
    </row>
    <row r="29" spans="1:10" s="10" customFormat="1" ht="12">
      <c r="A29" s="90">
        <v>2</v>
      </c>
      <c r="B29" s="36" t="s">
        <v>241</v>
      </c>
      <c r="C29" s="6" t="s">
        <v>93</v>
      </c>
      <c r="D29" s="5" t="s">
        <v>82</v>
      </c>
      <c r="E29" s="5">
        <v>0</v>
      </c>
      <c r="F29" s="5">
        <v>42</v>
      </c>
      <c r="G29" s="5">
        <v>2</v>
      </c>
      <c r="H29" s="5" t="s">
        <v>80</v>
      </c>
      <c r="I29" s="5" t="s">
        <v>310</v>
      </c>
      <c r="J29" s="3"/>
    </row>
    <row r="30" spans="1:10" s="10" customFormat="1" ht="12">
      <c r="A30" s="90">
        <v>2</v>
      </c>
      <c r="B30" s="36" t="s">
        <v>207</v>
      </c>
      <c r="C30" s="6" t="s">
        <v>94</v>
      </c>
      <c r="D30" s="5" t="s">
        <v>79</v>
      </c>
      <c r="E30" s="5">
        <v>14</v>
      </c>
      <c r="F30" s="5">
        <v>0</v>
      </c>
      <c r="G30" s="5">
        <v>2</v>
      </c>
      <c r="H30" s="5" t="s">
        <v>80</v>
      </c>
      <c r="I30" s="5" t="s">
        <v>311</v>
      </c>
      <c r="J30" s="3"/>
    </row>
    <row r="31" spans="1:10" s="10" customFormat="1" ht="12">
      <c r="A31" s="90">
        <v>2</v>
      </c>
      <c r="B31" s="36" t="s">
        <v>265</v>
      </c>
      <c r="C31" s="6" t="s">
        <v>95</v>
      </c>
      <c r="D31" s="5" t="s">
        <v>79</v>
      </c>
      <c r="E31" s="5">
        <v>28</v>
      </c>
      <c r="F31" s="5">
        <v>0</v>
      </c>
      <c r="G31" s="5">
        <v>3</v>
      </c>
      <c r="H31" s="5" t="s">
        <v>80</v>
      </c>
      <c r="I31" s="5" t="s">
        <v>312</v>
      </c>
      <c r="J31" s="3"/>
    </row>
    <row r="32" spans="1:10" s="10" customFormat="1" ht="12">
      <c r="A32" s="90">
        <v>2</v>
      </c>
      <c r="B32" s="36" t="s">
        <v>266</v>
      </c>
      <c r="C32" s="6" t="s">
        <v>96</v>
      </c>
      <c r="D32" s="5" t="s">
        <v>82</v>
      </c>
      <c r="E32" s="5">
        <v>0</v>
      </c>
      <c r="F32" s="5">
        <v>28</v>
      </c>
      <c r="G32" s="5">
        <v>2</v>
      </c>
      <c r="H32" s="5" t="s">
        <v>80</v>
      </c>
      <c r="I32" s="5" t="s">
        <v>313</v>
      </c>
      <c r="J32" s="3"/>
    </row>
    <row r="33" spans="1:9" s="10" customFormat="1" ht="12">
      <c r="A33" s="90">
        <v>2</v>
      </c>
      <c r="B33" s="36" t="s">
        <v>209</v>
      </c>
      <c r="C33" s="6" t="s">
        <v>98</v>
      </c>
      <c r="D33" s="5" t="s">
        <v>79</v>
      </c>
      <c r="E33" s="5">
        <v>14</v>
      </c>
      <c r="F33" s="5">
        <v>14</v>
      </c>
      <c r="G33" s="5">
        <v>2</v>
      </c>
      <c r="H33" s="5" t="s">
        <v>99</v>
      </c>
      <c r="I33" s="9"/>
    </row>
    <row r="34" spans="1:9" s="10" customFormat="1" ht="12">
      <c r="A34" s="90">
        <v>2</v>
      </c>
      <c r="B34" s="36" t="s">
        <v>208</v>
      </c>
      <c r="C34" s="6" t="s">
        <v>97</v>
      </c>
      <c r="D34" s="5" t="s">
        <v>82</v>
      </c>
      <c r="E34" s="5">
        <v>0</v>
      </c>
      <c r="F34" s="5">
        <v>28</v>
      </c>
      <c r="G34" s="5">
        <v>1</v>
      </c>
      <c r="H34" s="5" t="s">
        <v>80</v>
      </c>
      <c r="I34" s="5" t="s">
        <v>204</v>
      </c>
    </row>
    <row r="35" spans="1:9" s="10" customFormat="1" ht="12">
      <c r="A35" s="90">
        <v>2</v>
      </c>
      <c r="B35" s="36" t="s">
        <v>210</v>
      </c>
      <c r="C35" s="6" t="s">
        <v>100</v>
      </c>
      <c r="D35" s="5" t="s">
        <v>79</v>
      </c>
      <c r="E35" s="5">
        <v>28</v>
      </c>
      <c r="F35" s="5">
        <v>0</v>
      </c>
      <c r="G35" s="5">
        <v>3</v>
      </c>
      <c r="H35" s="5" t="s">
        <v>80</v>
      </c>
      <c r="I35" s="9"/>
    </row>
    <row r="36" spans="1:9" s="10" customFormat="1" ht="12">
      <c r="A36" s="90">
        <v>2</v>
      </c>
      <c r="B36" s="36" t="s">
        <v>242</v>
      </c>
      <c r="C36" s="6" t="s">
        <v>101</v>
      </c>
      <c r="D36" s="5" t="s">
        <v>79</v>
      </c>
      <c r="E36" s="5">
        <v>28</v>
      </c>
      <c r="F36" s="5">
        <v>0</v>
      </c>
      <c r="G36" s="5">
        <v>3</v>
      </c>
      <c r="H36" s="5" t="s">
        <v>80</v>
      </c>
      <c r="I36" s="9"/>
    </row>
    <row r="37" spans="1:9" s="10" customFormat="1" ht="12">
      <c r="A37" s="90">
        <v>2</v>
      </c>
      <c r="B37" s="36" t="s">
        <v>243</v>
      </c>
      <c r="C37" s="6" t="s">
        <v>102</v>
      </c>
      <c r="D37" s="5" t="s">
        <v>82</v>
      </c>
      <c r="E37" s="5">
        <v>0</v>
      </c>
      <c r="F37" s="5">
        <v>28</v>
      </c>
      <c r="G37" s="5">
        <v>1</v>
      </c>
      <c r="H37" s="5" t="s">
        <v>80</v>
      </c>
      <c r="I37" s="5" t="s">
        <v>311</v>
      </c>
    </row>
    <row r="38" spans="1:9" s="13" customFormat="1" ht="12" customHeight="1">
      <c r="A38" s="90" t="s">
        <v>837</v>
      </c>
      <c r="B38" s="277" t="s">
        <v>833</v>
      </c>
      <c r="C38" s="278"/>
      <c r="D38" s="7"/>
      <c r="E38" s="7">
        <f>SUM(E28:E37)</f>
        <v>140</v>
      </c>
      <c r="F38" s="7">
        <f>SUM(F28:F37)</f>
        <v>140</v>
      </c>
      <c r="G38" s="7">
        <f>SUM(G28:G37)</f>
        <v>22</v>
      </c>
      <c r="H38" s="7"/>
      <c r="I38" s="7"/>
    </row>
    <row r="39" spans="1:9" s="13" customFormat="1" ht="12" customHeight="1">
      <c r="A39" s="90"/>
      <c r="B39" s="274" t="s">
        <v>836</v>
      </c>
      <c r="C39" s="276"/>
      <c r="D39" s="7"/>
      <c r="E39" s="7"/>
      <c r="F39" s="7"/>
      <c r="G39" s="7"/>
      <c r="H39" s="7"/>
      <c r="I39" s="7"/>
    </row>
    <row r="40" spans="1:9" s="13" customFormat="1" ht="12">
      <c r="A40" s="90">
        <v>2</v>
      </c>
      <c r="B40" s="36" t="s">
        <v>225</v>
      </c>
      <c r="C40" s="6" t="s">
        <v>187</v>
      </c>
      <c r="D40" s="5" t="s">
        <v>82</v>
      </c>
      <c r="E40" s="5">
        <v>0</v>
      </c>
      <c r="F40" s="5">
        <v>14</v>
      </c>
      <c r="G40" s="5">
        <v>1</v>
      </c>
      <c r="H40" s="5" t="s">
        <v>549</v>
      </c>
      <c r="I40" s="5" t="s">
        <v>389</v>
      </c>
    </row>
    <row r="41" spans="1:9" s="13" customFormat="1" ht="12">
      <c r="A41" s="90" t="s">
        <v>837</v>
      </c>
      <c r="B41" s="36" t="s">
        <v>298</v>
      </c>
      <c r="C41" s="6" t="s">
        <v>187</v>
      </c>
      <c r="D41" s="5" t="s">
        <v>82</v>
      </c>
      <c r="E41" s="5">
        <v>0</v>
      </c>
      <c r="F41" s="5">
        <v>14</v>
      </c>
      <c r="G41" s="5">
        <v>1</v>
      </c>
      <c r="H41" s="5" t="s">
        <v>550</v>
      </c>
      <c r="I41" s="5" t="s">
        <v>389</v>
      </c>
    </row>
    <row r="42" spans="1:9" s="13" customFormat="1" ht="12.75">
      <c r="A42" s="90">
        <v>2</v>
      </c>
      <c r="B42" s="36" t="s">
        <v>575</v>
      </c>
      <c r="C42" s="87" t="s">
        <v>370</v>
      </c>
      <c r="D42" s="58" t="s">
        <v>330</v>
      </c>
      <c r="E42" s="58">
        <v>28</v>
      </c>
      <c r="F42" s="58">
        <v>0</v>
      </c>
      <c r="G42" s="58">
        <v>3</v>
      </c>
      <c r="H42" s="58" t="s">
        <v>371</v>
      </c>
      <c r="I42" s="9"/>
    </row>
    <row r="43" spans="1:9" s="13" customFormat="1" ht="12">
      <c r="A43" s="90">
        <v>2</v>
      </c>
      <c r="B43" s="36" t="s">
        <v>226</v>
      </c>
      <c r="C43" s="259" t="s">
        <v>131</v>
      </c>
      <c r="D43" s="80" t="s">
        <v>82</v>
      </c>
      <c r="E43" s="5">
        <v>0</v>
      </c>
      <c r="F43" s="78">
        <v>28</v>
      </c>
      <c r="G43" s="5">
        <v>2</v>
      </c>
      <c r="H43" s="25" t="s">
        <v>130</v>
      </c>
      <c r="I43" s="57"/>
    </row>
    <row r="44" spans="1:9" s="13" customFormat="1" ht="12">
      <c r="A44" s="90">
        <v>2</v>
      </c>
      <c r="B44" s="36" t="s">
        <v>244</v>
      </c>
      <c r="C44" s="56" t="s">
        <v>132</v>
      </c>
      <c r="D44" s="20" t="s">
        <v>82</v>
      </c>
      <c r="E44" s="20">
        <v>0</v>
      </c>
      <c r="F44" s="20">
        <v>14</v>
      </c>
      <c r="G44" s="20">
        <v>1</v>
      </c>
      <c r="H44" s="20" t="s">
        <v>133</v>
      </c>
      <c r="I44" s="6"/>
    </row>
    <row r="45" spans="1:9" s="13" customFormat="1" ht="12">
      <c r="A45" s="90">
        <v>2</v>
      </c>
      <c r="B45" s="36" t="s">
        <v>269</v>
      </c>
      <c r="C45" s="6" t="s">
        <v>181</v>
      </c>
      <c r="D45" s="5" t="s">
        <v>79</v>
      </c>
      <c r="E45" s="5">
        <v>28</v>
      </c>
      <c r="F45" s="5">
        <v>0</v>
      </c>
      <c r="G45" s="5">
        <v>3</v>
      </c>
      <c r="H45" s="5" t="s">
        <v>133</v>
      </c>
      <c r="I45" s="5" t="s">
        <v>267</v>
      </c>
    </row>
    <row r="46" spans="1:9" s="13" customFormat="1" ht="12">
      <c r="A46" s="90">
        <v>2</v>
      </c>
      <c r="B46" s="36" t="s">
        <v>270</v>
      </c>
      <c r="C46" s="6" t="s">
        <v>182</v>
      </c>
      <c r="D46" s="5" t="s">
        <v>82</v>
      </c>
      <c r="E46" s="5">
        <v>0</v>
      </c>
      <c r="F46" s="5">
        <v>28</v>
      </c>
      <c r="G46" s="5">
        <v>2</v>
      </c>
      <c r="H46" s="5" t="s">
        <v>133</v>
      </c>
      <c r="I46" s="5" t="s">
        <v>314</v>
      </c>
    </row>
    <row r="47" spans="1:9" s="13" customFormat="1" ht="12.75" thickBot="1">
      <c r="A47" s="186"/>
      <c r="B47" s="187"/>
      <c r="C47" s="192"/>
      <c r="D47" s="191"/>
      <c r="E47" s="188"/>
      <c r="F47" s="188"/>
      <c r="G47" s="191"/>
      <c r="H47" s="191"/>
      <c r="I47" s="191"/>
    </row>
    <row r="48" spans="1:9" s="13" customFormat="1" ht="12.75">
      <c r="A48" s="320" t="s">
        <v>839</v>
      </c>
      <c r="B48" s="321"/>
      <c r="C48" s="321"/>
      <c r="D48" s="321"/>
      <c r="E48" s="321"/>
      <c r="F48" s="321"/>
      <c r="G48" s="321"/>
      <c r="H48" s="321"/>
      <c r="I48" s="322"/>
    </row>
    <row r="49" spans="1:9" s="10" customFormat="1" ht="12">
      <c r="A49" s="93">
        <v>3</v>
      </c>
      <c r="B49" s="79" t="s">
        <v>245</v>
      </c>
      <c r="C49" s="56" t="s">
        <v>103</v>
      </c>
      <c r="D49" s="20" t="s">
        <v>79</v>
      </c>
      <c r="E49" s="20">
        <v>14</v>
      </c>
      <c r="F49" s="20">
        <v>0</v>
      </c>
      <c r="G49" s="20">
        <v>1</v>
      </c>
      <c r="H49" s="20" t="s">
        <v>80</v>
      </c>
      <c r="I49" s="20"/>
    </row>
    <row r="50" spans="1:9" s="10" customFormat="1" ht="12">
      <c r="A50" s="90">
        <v>3</v>
      </c>
      <c r="B50" s="36" t="s">
        <v>212</v>
      </c>
      <c r="C50" s="6" t="s">
        <v>168</v>
      </c>
      <c r="D50" s="5" t="s">
        <v>79</v>
      </c>
      <c r="E50" s="5">
        <v>42</v>
      </c>
      <c r="F50" s="5">
        <v>0</v>
      </c>
      <c r="G50" s="5">
        <v>4</v>
      </c>
      <c r="H50" s="5" t="s">
        <v>80</v>
      </c>
      <c r="I50" s="5" t="s">
        <v>315</v>
      </c>
    </row>
    <row r="51" spans="1:9" s="10" customFormat="1" ht="12">
      <c r="A51" s="90">
        <v>3</v>
      </c>
      <c r="B51" s="36" t="s">
        <v>211</v>
      </c>
      <c r="C51" s="6" t="s">
        <v>104</v>
      </c>
      <c r="D51" s="5" t="s">
        <v>82</v>
      </c>
      <c r="E51" s="5">
        <v>0</v>
      </c>
      <c r="F51" s="5">
        <v>18</v>
      </c>
      <c r="G51" s="5">
        <v>2</v>
      </c>
      <c r="H51" s="5" t="s">
        <v>80</v>
      </c>
      <c r="I51" s="5" t="s">
        <v>292</v>
      </c>
    </row>
    <row r="52" spans="1:9" s="10" customFormat="1" ht="12">
      <c r="A52" s="90">
        <v>3</v>
      </c>
      <c r="B52" s="36" t="s">
        <v>213</v>
      </c>
      <c r="C52" s="6" t="s">
        <v>105</v>
      </c>
      <c r="D52" s="5" t="s">
        <v>79</v>
      </c>
      <c r="E52" s="5">
        <v>14</v>
      </c>
      <c r="F52" s="5">
        <v>0</v>
      </c>
      <c r="G52" s="5">
        <v>2</v>
      </c>
      <c r="H52" s="5" t="s">
        <v>80</v>
      </c>
      <c r="I52" s="5" t="s">
        <v>207</v>
      </c>
    </row>
    <row r="53" spans="1:9" s="10" customFormat="1" ht="12">
      <c r="A53" s="90">
        <v>3</v>
      </c>
      <c r="B53" s="36" t="s">
        <v>246</v>
      </c>
      <c r="C53" s="6" t="s">
        <v>106</v>
      </c>
      <c r="D53" s="5" t="s">
        <v>79</v>
      </c>
      <c r="E53" s="5">
        <v>28</v>
      </c>
      <c r="F53" s="5">
        <v>0</v>
      </c>
      <c r="G53" s="5">
        <v>3</v>
      </c>
      <c r="H53" s="5" t="s">
        <v>80</v>
      </c>
      <c r="I53" s="5"/>
    </row>
    <row r="54" spans="1:9" s="11" customFormat="1" ht="12">
      <c r="A54" s="90">
        <v>3</v>
      </c>
      <c r="B54" s="36" t="s">
        <v>214</v>
      </c>
      <c r="C54" s="6" t="s">
        <v>107</v>
      </c>
      <c r="D54" s="5" t="s">
        <v>79</v>
      </c>
      <c r="E54" s="5">
        <v>14</v>
      </c>
      <c r="F54" s="5">
        <v>14</v>
      </c>
      <c r="G54" s="5">
        <v>2</v>
      </c>
      <c r="H54" s="5" t="s">
        <v>99</v>
      </c>
      <c r="I54" s="5" t="s">
        <v>316</v>
      </c>
    </row>
    <row r="55" spans="1:9" s="10" customFormat="1" ht="12">
      <c r="A55" s="90">
        <v>3</v>
      </c>
      <c r="B55" s="36" t="s">
        <v>215</v>
      </c>
      <c r="C55" s="6" t="s">
        <v>169</v>
      </c>
      <c r="D55" s="5" t="s">
        <v>79</v>
      </c>
      <c r="E55" s="5">
        <v>28</v>
      </c>
      <c r="F55" s="5">
        <v>0</v>
      </c>
      <c r="G55" s="5">
        <v>3</v>
      </c>
      <c r="H55" s="5" t="s">
        <v>80</v>
      </c>
      <c r="I55" s="5" t="s">
        <v>210</v>
      </c>
    </row>
    <row r="56" spans="1:9" s="10" customFormat="1" ht="12">
      <c r="A56" s="90">
        <v>3</v>
      </c>
      <c r="B56" s="36" t="s">
        <v>216</v>
      </c>
      <c r="C56" s="6" t="s">
        <v>108</v>
      </c>
      <c r="D56" s="5" t="s">
        <v>82</v>
      </c>
      <c r="E56" s="5">
        <v>0</v>
      </c>
      <c r="F56" s="5">
        <v>28</v>
      </c>
      <c r="G56" s="5">
        <v>1</v>
      </c>
      <c r="H56" s="5" t="s">
        <v>80</v>
      </c>
      <c r="I56" s="5" t="s">
        <v>293</v>
      </c>
    </row>
    <row r="57" spans="1:9" s="10" customFormat="1" ht="12">
      <c r="A57" s="90" t="s">
        <v>840</v>
      </c>
      <c r="B57" s="277" t="s">
        <v>833</v>
      </c>
      <c r="C57" s="278"/>
      <c r="D57" s="16"/>
      <c r="E57" s="15">
        <f>SUM(E49:E56)</f>
        <v>140</v>
      </c>
      <c r="F57" s="15">
        <f>SUM(F49:F56)</f>
        <v>60</v>
      </c>
      <c r="G57" s="15">
        <f>SUM(G49:G56)</f>
        <v>18</v>
      </c>
      <c r="H57" s="16"/>
      <c r="I57" s="5"/>
    </row>
    <row r="58" spans="1:9" s="13" customFormat="1" ht="12" customHeight="1">
      <c r="A58" s="90"/>
      <c r="B58" s="274" t="s">
        <v>841</v>
      </c>
      <c r="C58" s="276"/>
      <c r="D58" s="15"/>
      <c r="E58" s="15"/>
      <c r="F58" s="15"/>
      <c r="G58" s="15"/>
      <c r="H58" s="15"/>
      <c r="I58" s="39"/>
    </row>
    <row r="59" spans="1:9" s="10" customFormat="1" ht="12">
      <c r="A59" s="90">
        <v>3</v>
      </c>
      <c r="B59" s="36" t="s">
        <v>299</v>
      </c>
      <c r="C59" s="6" t="s">
        <v>172</v>
      </c>
      <c r="D59" s="5" t="s">
        <v>82</v>
      </c>
      <c r="E59" s="5">
        <v>0</v>
      </c>
      <c r="F59" s="5">
        <v>14</v>
      </c>
      <c r="G59" s="5">
        <v>1</v>
      </c>
      <c r="H59" s="5" t="s">
        <v>553</v>
      </c>
      <c r="I59" s="5" t="s">
        <v>294</v>
      </c>
    </row>
    <row r="60" spans="1:9" s="10" customFormat="1" ht="12">
      <c r="A60" s="90">
        <v>3</v>
      </c>
      <c r="B60" s="36" t="s">
        <v>227</v>
      </c>
      <c r="C60" s="6" t="s">
        <v>172</v>
      </c>
      <c r="D60" s="5" t="s">
        <v>82</v>
      </c>
      <c r="E60" s="5">
        <v>0</v>
      </c>
      <c r="F60" s="5">
        <v>14</v>
      </c>
      <c r="G60" s="5">
        <v>1</v>
      </c>
      <c r="H60" s="5" t="s">
        <v>549</v>
      </c>
      <c r="I60" s="5" t="s">
        <v>294</v>
      </c>
    </row>
    <row r="61" spans="1:9" s="13" customFormat="1" ht="12">
      <c r="A61" s="90">
        <v>3</v>
      </c>
      <c r="B61" s="65" t="s">
        <v>262</v>
      </c>
      <c r="C61" s="6" t="s">
        <v>134</v>
      </c>
      <c r="D61" s="5" t="s">
        <v>79</v>
      </c>
      <c r="E61" s="5">
        <v>14</v>
      </c>
      <c r="F61" s="5">
        <v>0</v>
      </c>
      <c r="G61" s="5">
        <v>2</v>
      </c>
      <c r="H61" s="5" t="s">
        <v>130</v>
      </c>
      <c r="I61" s="25" t="s">
        <v>240</v>
      </c>
    </row>
    <row r="62" spans="1:9" s="13" customFormat="1" ht="12">
      <c r="A62" s="90">
        <v>3</v>
      </c>
      <c r="B62" s="65" t="s">
        <v>219</v>
      </c>
      <c r="C62" s="6" t="s">
        <v>135</v>
      </c>
      <c r="D62" s="5" t="s">
        <v>82</v>
      </c>
      <c r="E62" s="5">
        <v>0</v>
      </c>
      <c r="F62" s="5">
        <v>14</v>
      </c>
      <c r="G62" s="5">
        <v>1</v>
      </c>
      <c r="H62" s="5" t="s">
        <v>133</v>
      </c>
      <c r="I62" s="25" t="s">
        <v>326</v>
      </c>
    </row>
    <row r="63" spans="1:9" s="13" customFormat="1" ht="12.75">
      <c r="A63" s="90">
        <v>3</v>
      </c>
      <c r="B63" s="65" t="s">
        <v>576</v>
      </c>
      <c r="C63" s="87" t="s">
        <v>375</v>
      </c>
      <c r="D63" s="58" t="s">
        <v>330</v>
      </c>
      <c r="E63" s="58">
        <v>28</v>
      </c>
      <c r="F63" s="58">
        <v>0</v>
      </c>
      <c r="G63" s="64">
        <v>3</v>
      </c>
      <c r="H63" s="60" t="s">
        <v>373</v>
      </c>
      <c r="I63" s="25" t="s">
        <v>575</v>
      </c>
    </row>
    <row r="64" spans="1:9" s="13" customFormat="1" ht="12.75">
      <c r="A64" s="90">
        <v>3</v>
      </c>
      <c r="B64" s="65" t="s">
        <v>577</v>
      </c>
      <c r="C64" s="87" t="s">
        <v>376</v>
      </c>
      <c r="D64" s="58" t="s">
        <v>330</v>
      </c>
      <c r="E64" s="58">
        <v>28</v>
      </c>
      <c r="F64" s="58">
        <v>0</v>
      </c>
      <c r="G64" s="64">
        <v>1</v>
      </c>
      <c r="H64" s="60" t="s">
        <v>373</v>
      </c>
      <c r="I64" s="25"/>
    </row>
    <row r="65" spans="1:9" s="13" customFormat="1" ht="12">
      <c r="A65" s="90">
        <v>3</v>
      </c>
      <c r="B65" s="36" t="s">
        <v>247</v>
      </c>
      <c r="C65" s="56" t="s">
        <v>136</v>
      </c>
      <c r="D65" s="20" t="s">
        <v>82</v>
      </c>
      <c r="E65" s="20">
        <v>0</v>
      </c>
      <c r="F65" s="20">
        <v>14</v>
      </c>
      <c r="G65" s="20">
        <v>1</v>
      </c>
      <c r="H65" s="20" t="s">
        <v>130</v>
      </c>
      <c r="I65" s="5"/>
    </row>
    <row r="66" spans="1:9" s="13" customFormat="1" ht="12">
      <c r="A66" s="90">
        <v>3</v>
      </c>
      <c r="B66" s="36" t="s">
        <v>271</v>
      </c>
      <c r="C66" s="6" t="s">
        <v>109</v>
      </c>
      <c r="D66" s="5" t="s">
        <v>79</v>
      </c>
      <c r="E66" s="5">
        <v>28</v>
      </c>
      <c r="F66" s="5">
        <v>0</v>
      </c>
      <c r="G66" s="5">
        <v>3</v>
      </c>
      <c r="H66" s="5" t="s">
        <v>551</v>
      </c>
      <c r="I66" s="5" t="s">
        <v>317</v>
      </c>
    </row>
    <row r="67" spans="1:9" s="13" customFormat="1" ht="12">
      <c r="A67" s="90" t="s">
        <v>840</v>
      </c>
      <c r="B67" s="36" t="s">
        <v>620</v>
      </c>
      <c r="C67" s="59" t="s">
        <v>372</v>
      </c>
      <c r="D67" s="60" t="s">
        <v>330</v>
      </c>
      <c r="E67" s="60">
        <v>28</v>
      </c>
      <c r="F67" s="60">
        <v>0</v>
      </c>
      <c r="G67" s="61">
        <v>3</v>
      </c>
      <c r="H67" s="60" t="s">
        <v>552</v>
      </c>
      <c r="I67" s="5"/>
    </row>
    <row r="68" spans="1:9" s="13" customFormat="1" ht="12">
      <c r="A68" s="90">
        <v>3</v>
      </c>
      <c r="B68" s="36" t="s">
        <v>272</v>
      </c>
      <c r="C68" s="6" t="s">
        <v>110</v>
      </c>
      <c r="D68" s="5" t="s">
        <v>82</v>
      </c>
      <c r="E68" s="5">
        <v>0</v>
      </c>
      <c r="F68" s="5">
        <v>42</v>
      </c>
      <c r="G68" s="5">
        <v>2</v>
      </c>
      <c r="H68" s="5" t="s">
        <v>551</v>
      </c>
      <c r="I68" s="5" t="s">
        <v>318</v>
      </c>
    </row>
    <row r="69" spans="1:9" s="13" customFormat="1" ht="12">
      <c r="A69" s="90">
        <v>3</v>
      </c>
      <c r="B69" s="36" t="s">
        <v>621</v>
      </c>
      <c r="C69" s="59" t="s">
        <v>374</v>
      </c>
      <c r="D69" s="62" t="s">
        <v>333</v>
      </c>
      <c r="E69" s="60">
        <v>0</v>
      </c>
      <c r="F69" s="60">
        <v>42</v>
      </c>
      <c r="G69" s="61">
        <v>2</v>
      </c>
      <c r="H69" s="60" t="s">
        <v>552</v>
      </c>
      <c r="I69" s="5"/>
    </row>
    <row r="70" spans="1:9" s="13" customFormat="1" ht="12.75" thickBot="1">
      <c r="A70" s="193"/>
      <c r="B70" s="187"/>
      <c r="C70" s="192"/>
      <c r="D70" s="191"/>
      <c r="E70" s="188"/>
      <c r="F70" s="188"/>
      <c r="G70" s="188"/>
      <c r="H70" s="191"/>
      <c r="I70" s="191"/>
    </row>
    <row r="71" spans="1:9" s="13" customFormat="1" ht="12.75">
      <c r="A71" s="308" t="s">
        <v>842</v>
      </c>
      <c r="B71" s="309"/>
      <c r="C71" s="309"/>
      <c r="D71" s="309"/>
      <c r="E71" s="309"/>
      <c r="F71" s="309"/>
      <c r="G71" s="309"/>
      <c r="H71" s="309"/>
      <c r="I71" s="310"/>
    </row>
    <row r="72" spans="1:9" s="10" customFormat="1" ht="12">
      <c r="A72" s="93">
        <v>4</v>
      </c>
      <c r="B72" s="79" t="s">
        <v>248</v>
      </c>
      <c r="C72" s="56" t="s">
        <v>111</v>
      </c>
      <c r="D72" s="20" t="s">
        <v>79</v>
      </c>
      <c r="E72" s="20">
        <v>42</v>
      </c>
      <c r="F72" s="20">
        <v>0</v>
      </c>
      <c r="G72" s="20">
        <v>5</v>
      </c>
      <c r="H72" s="20" t="s">
        <v>80</v>
      </c>
      <c r="I72" s="20" t="s">
        <v>569</v>
      </c>
    </row>
    <row r="73" spans="1:9" s="10" customFormat="1" ht="12">
      <c r="A73" s="90">
        <v>4</v>
      </c>
      <c r="B73" s="36" t="s">
        <v>249</v>
      </c>
      <c r="C73" s="6" t="s">
        <v>112</v>
      </c>
      <c r="D73" s="5" t="s">
        <v>79</v>
      </c>
      <c r="E73" s="5">
        <v>28</v>
      </c>
      <c r="F73" s="5">
        <v>0</v>
      </c>
      <c r="G73" s="5">
        <v>3</v>
      </c>
      <c r="H73" s="5" t="s">
        <v>80</v>
      </c>
      <c r="I73" s="5"/>
    </row>
    <row r="74" spans="1:9" s="10" customFormat="1" ht="12">
      <c r="A74" s="90">
        <v>4</v>
      </c>
      <c r="B74" s="36" t="s">
        <v>217</v>
      </c>
      <c r="C74" s="6" t="s">
        <v>113</v>
      </c>
      <c r="D74" s="5" t="s">
        <v>79</v>
      </c>
      <c r="E74" s="5">
        <v>56</v>
      </c>
      <c r="F74" s="5">
        <v>0</v>
      </c>
      <c r="G74" s="5">
        <v>5</v>
      </c>
      <c r="H74" s="5" t="s">
        <v>80</v>
      </c>
      <c r="I74" s="5" t="s">
        <v>559</v>
      </c>
    </row>
    <row r="75" spans="1:9" s="10" customFormat="1" ht="12">
      <c r="A75" s="90">
        <v>4</v>
      </c>
      <c r="B75" s="36" t="s">
        <v>250</v>
      </c>
      <c r="C75" s="6" t="s">
        <v>114</v>
      </c>
      <c r="D75" s="5" t="s">
        <v>82</v>
      </c>
      <c r="E75" s="5">
        <v>0</v>
      </c>
      <c r="F75" s="5">
        <v>46</v>
      </c>
      <c r="G75" s="5">
        <v>3</v>
      </c>
      <c r="H75" s="5" t="s">
        <v>80</v>
      </c>
      <c r="I75" s="5" t="s">
        <v>295</v>
      </c>
    </row>
    <row r="76" spans="1:9" s="10" customFormat="1" ht="12">
      <c r="A76" s="90">
        <v>4</v>
      </c>
      <c r="B76" s="36" t="s">
        <v>218</v>
      </c>
      <c r="C76" s="6" t="s">
        <v>115</v>
      </c>
      <c r="D76" s="5" t="s">
        <v>79</v>
      </c>
      <c r="E76" s="5">
        <v>14</v>
      </c>
      <c r="F76" s="5">
        <v>14</v>
      </c>
      <c r="G76" s="5">
        <v>2</v>
      </c>
      <c r="H76" s="5" t="s">
        <v>116</v>
      </c>
      <c r="I76" s="5" t="s">
        <v>214</v>
      </c>
    </row>
    <row r="77" spans="1:9" s="10" customFormat="1" ht="12">
      <c r="A77" s="90">
        <v>4</v>
      </c>
      <c r="B77" s="36" t="s">
        <v>220</v>
      </c>
      <c r="C77" s="6" t="s">
        <v>117</v>
      </c>
      <c r="D77" s="5" t="s">
        <v>79</v>
      </c>
      <c r="E77" s="5">
        <v>28</v>
      </c>
      <c r="F77" s="5">
        <v>0</v>
      </c>
      <c r="G77" s="5">
        <v>3</v>
      </c>
      <c r="H77" s="5" t="s">
        <v>80</v>
      </c>
      <c r="I77" s="5" t="s">
        <v>296</v>
      </c>
    </row>
    <row r="78" spans="1:9" s="11" customFormat="1" ht="12">
      <c r="A78" s="90">
        <v>4</v>
      </c>
      <c r="B78" s="36" t="s">
        <v>221</v>
      </c>
      <c r="C78" s="6" t="s">
        <v>118</v>
      </c>
      <c r="D78" s="5" t="s">
        <v>82</v>
      </c>
      <c r="E78" s="5">
        <v>0</v>
      </c>
      <c r="F78" s="5">
        <v>28</v>
      </c>
      <c r="G78" s="5">
        <v>1</v>
      </c>
      <c r="H78" s="5" t="s">
        <v>80</v>
      </c>
      <c r="I78" s="5" t="s">
        <v>297</v>
      </c>
    </row>
    <row r="79" spans="1:9" s="10" customFormat="1" ht="12">
      <c r="A79" s="90">
        <v>4</v>
      </c>
      <c r="B79" s="36" t="s">
        <v>273</v>
      </c>
      <c r="C79" s="6" t="s">
        <v>119</v>
      </c>
      <c r="D79" s="5" t="s">
        <v>79</v>
      </c>
      <c r="E79" s="5">
        <v>42</v>
      </c>
      <c r="F79" s="5">
        <v>0</v>
      </c>
      <c r="G79" s="5">
        <v>5</v>
      </c>
      <c r="H79" s="5" t="s">
        <v>80</v>
      </c>
      <c r="I79" s="5" t="s">
        <v>271</v>
      </c>
    </row>
    <row r="80" spans="1:9" s="10" customFormat="1" ht="12">
      <c r="A80" s="90">
        <v>4</v>
      </c>
      <c r="B80" s="36" t="s">
        <v>274</v>
      </c>
      <c r="C80" s="6" t="s">
        <v>120</v>
      </c>
      <c r="D80" s="5" t="s">
        <v>82</v>
      </c>
      <c r="E80" s="5">
        <v>0</v>
      </c>
      <c r="F80" s="5">
        <v>56</v>
      </c>
      <c r="G80" s="5">
        <v>3</v>
      </c>
      <c r="H80" s="5" t="s">
        <v>80</v>
      </c>
      <c r="I80" s="5" t="s">
        <v>319</v>
      </c>
    </row>
    <row r="81" spans="1:11" s="13" customFormat="1" ht="12" customHeight="1">
      <c r="A81" s="90" t="s">
        <v>843</v>
      </c>
      <c r="B81" s="277" t="s">
        <v>833</v>
      </c>
      <c r="C81" s="278"/>
      <c r="D81" s="7"/>
      <c r="E81" s="7">
        <f>SUM(E72:E80)</f>
        <v>210</v>
      </c>
      <c r="F81" s="7">
        <f>SUM(F72:F80)</f>
        <v>144</v>
      </c>
      <c r="G81" s="7">
        <f>SUM(G72:G80)</f>
        <v>30</v>
      </c>
      <c r="H81" s="7"/>
      <c r="I81" s="7"/>
      <c r="K81" s="42"/>
    </row>
    <row r="82" spans="1:11" s="13" customFormat="1" ht="12" customHeight="1">
      <c r="A82" s="90"/>
      <c r="B82" s="274" t="s">
        <v>844</v>
      </c>
      <c r="C82" s="276"/>
      <c r="D82" s="7"/>
      <c r="E82" s="7"/>
      <c r="F82" s="7"/>
      <c r="G82" s="7"/>
      <c r="H82" s="7"/>
      <c r="I82" s="7"/>
      <c r="K82" s="42"/>
    </row>
    <row r="83" spans="1:9" s="13" customFormat="1" ht="12">
      <c r="A83" s="90">
        <v>4</v>
      </c>
      <c r="B83" s="36" t="s">
        <v>622</v>
      </c>
      <c r="C83" s="6" t="s">
        <v>390</v>
      </c>
      <c r="D83" s="5" t="s">
        <v>79</v>
      </c>
      <c r="E83" s="5">
        <v>28</v>
      </c>
      <c r="F83" s="5">
        <v>0</v>
      </c>
      <c r="G83" s="5">
        <v>2</v>
      </c>
      <c r="H83" s="5" t="s">
        <v>554</v>
      </c>
      <c r="I83" s="5" t="s">
        <v>263</v>
      </c>
    </row>
    <row r="84" spans="1:9" s="13" customFormat="1" ht="12">
      <c r="A84" s="90">
        <v>4</v>
      </c>
      <c r="B84" s="36" t="s">
        <v>623</v>
      </c>
      <c r="C84" s="6" t="s">
        <v>390</v>
      </c>
      <c r="D84" s="5" t="s">
        <v>79</v>
      </c>
      <c r="E84" s="5">
        <v>28</v>
      </c>
      <c r="F84" s="5">
        <v>0</v>
      </c>
      <c r="G84" s="5">
        <v>2</v>
      </c>
      <c r="H84" s="5" t="s">
        <v>556</v>
      </c>
      <c r="I84" s="5" t="s">
        <v>263</v>
      </c>
    </row>
    <row r="85" spans="1:9" s="13" customFormat="1" ht="12">
      <c r="A85" s="91">
        <v>4</v>
      </c>
      <c r="B85" s="44" t="s">
        <v>624</v>
      </c>
      <c r="C85" s="40" t="s">
        <v>391</v>
      </c>
      <c r="D85" s="16" t="s">
        <v>82</v>
      </c>
      <c r="E85" s="16">
        <v>0</v>
      </c>
      <c r="F85" s="16">
        <v>14</v>
      </c>
      <c r="G85" s="16">
        <v>1</v>
      </c>
      <c r="H85" s="16" t="s">
        <v>557</v>
      </c>
      <c r="I85" s="5" t="s">
        <v>845</v>
      </c>
    </row>
    <row r="86" spans="1:9" s="13" customFormat="1" ht="12">
      <c r="A86" s="90">
        <v>4</v>
      </c>
      <c r="B86" s="36" t="s">
        <v>625</v>
      </c>
      <c r="C86" s="6" t="s">
        <v>391</v>
      </c>
      <c r="D86" s="5" t="s">
        <v>82</v>
      </c>
      <c r="E86" s="5">
        <v>0</v>
      </c>
      <c r="F86" s="5">
        <v>14</v>
      </c>
      <c r="G86" s="5">
        <v>1</v>
      </c>
      <c r="H86" s="5" t="s">
        <v>556</v>
      </c>
      <c r="I86" s="5" t="s">
        <v>846</v>
      </c>
    </row>
    <row r="87" spans="1:9" s="13" customFormat="1" ht="12">
      <c r="A87" s="90"/>
      <c r="B87" s="36"/>
      <c r="C87" s="39"/>
      <c r="D87" s="5"/>
      <c r="E87" s="7"/>
      <c r="F87" s="7"/>
      <c r="G87" s="7"/>
      <c r="H87" s="5"/>
      <c r="I87" s="5"/>
    </row>
    <row r="88" spans="1:9" s="13" customFormat="1" ht="12.75">
      <c r="A88" s="299" t="s">
        <v>857</v>
      </c>
      <c r="B88" s="300"/>
      <c r="C88" s="300"/>
      <c r="D88" s="300"/>
      <c r="E88" s="300"/>
      <c r="F88" s="300"/>
      <c r="G88" s="300"/>
      <c r="H88" s="300"/>
      <c r="I88" s="301"/>
    </row>
    <row r="89" spans="1:9" s="13" customFormat="1" ht="12.75">
      <c r="A89" s="302" t="s">
        <v>566</v>
      </c>
      <c r="B89" s="303"/>
      <c r="C89" s="303"/>
      <c r="D89" s="303"/>
      <c r="E89" s="303"/>
      <c r="F89" s="303"/>
      <c r="G89" s="303"/>
      <c r="H89" s="303"/>
      <c r="I89" s="304"/>
    </row>
    <row r="90" spans="1:9" s="13" customFormat="1" ht="12.75">
      <c r="A90" s="302" t="s">
        <v>565</v>
      </c>
      <c r="B90" s="303"/>
      <c r="C90" s="303"/>
      <c r="D90" s="303"/>
      <c r="E90" s="303"/>
      <c r="F90" s="303"/>
      <c r="G90" s="303"/>
      <c r="H90" s="303"/>
      <c r="I90" s="304"/>
    </row>
    <row r="91" spans="1:9" s="13" customFormat="1" ht="12">
      <c r="A91" s="92"/>
      <c r="B91" s="45"/>
      <c r="C91" s="17" t="s">
        <v>171</v>
      </c>
      <c r="D91" s="17"/>
      <c r="E91" s="17"/>
      <c r="F91" s="17"/>
      <c r="G91" s="17"/>
      <c r="H91" s="17"/>
      <c r="I91" s="18"/>
    </row>
    <row r="92" spans="1:9" s="13" customFormat="1" ht="12">
      <c r="A92" s="90">
        <v>1</v>
      </c>
      <c r="B92" s="36" t="s">
        <v>228</v>
      </c>
      <c r="C92" s="6" t="s">
        <v>152</v>
      </c>
      <c r="D92" s="5" t="s">
        <v>82</v>
      </c>
      <c r="E92" s="5">
        <v>0</v>
      </c>
      <c r="F92" s="5">
        <v>56</v>
      </c>
      <c r="G92" s="5">
        <v>0</v>
      </c>
      <c r="H92" s="5" t="s">
        <v>325</v>
      </c>
      <c r="I92" s="5"/>
    </row>
    <row r="93" spans="1:9" s="13" customFormat="1" ht="12">
      <c r="A93" s="90">
        <v>1</v>
      </c>
      <c r="B93" s="46" t="s">
        <v>251</v>
      </c>
      <c r="C93" s="26" t="s">
        <v>153</v>
      </c>
      <c r="D93" s="25" t="s">
        <v>154</v>
      </c>
      <c r="E93" s="25">
        <v>0</v>
      </c>
      <c r="F93" s="25">
        <v>28</v>
      </c>
      <c r="G93" s="25">
        <v>0</v>
      </c>
      <c r="H93" s="5" t="s">
        <v>325</v>
      </c>
      <c r="I93" s="25"/>
    </row>
    <row r="94" spans="1:9" s="13" customFormat="1" ht="12">
      <c r="A94" s="90">
        <v>2</v>
      </c>
      <c r="B94" s="46" t="s">
        <v>229</v>
      </c>
      <c r="C94" s="26" t="s">
        <v>155</v>
      </c>
      <c r="D94" s="25" t="s">
        <v>82</v>
      </c>
      <c r="E94" s="25">
        <v>0</v>
      </c>
      <c r="F94" s="25">
        <v>56</v>
      </c>
      <c r="G94" s="25">
        <v>0</v>
      </c>
      <c r="H94" s="5" t="s">
        <v>325</v>
      </c>
      <c r="I94" s="5" t="s">
        <v>228</v>
      </c>
    </row>
    <row r="95" spans="1:9" s="13" customFormat="1" ht="12">
      <c r="A95" s="90">
        <v>2</v>
      </c>
      <c r="B95" s="46" t="s">
        <v>252</v>
      </c>
      <c r="C95" s="26" t="s">
        <v>156</v>
      </c>
      <c r="D95" s="25" t="s">
        <v>154</v>
      </c>
      <c r="E95" s="25">
        <v>0</v>
      </c>
      <c r="F95" s="25">
        <v>28</v>
      </c>
      <c r="G95" s="25">
        <v>0</v>
      </c>
      <c r="H95" s="5" t="s">
        <v>325</v>
      </c>
      <c r="I95" s="25"/>
    </row>
    <row r="96" spans="1:9" s="13" customFormat="1" ht="12">
      <c r="A96" s="90">
        <v>3</v>
      </c>
      <c r="B96" s="46" t="s">
        <v>230</v>
      </c>
      <c r="C96" s="26" t="s">
        <v>157</v>
      </c>
      <c r="D96" s="25" t="s">
        <v>82</v>
      </c>
      <c r="E96" s="25">
        <v>0</v>
      </c>
      <c r="F96" s="25">
        <v>56</v>
      </c>
      <c r="G96" s="25">
        <v>0</v>
      </c>
      <c r="H96" s="5" t="s">
        <v>325</v>
      </c>
      <c r="I96" s="5" t="s">
        <v>320</v>
      </c>
    </row>
    <row r="97" spans="1:9" s="13" customFormat="1" ht="12">
      <c r="A97" s="90">
        <v>3</v>
      </c>
      <c r="B97" s="46" t="s">
        <v>253</v>
      </c>
      <c r="C97" s="26" t="s">
        <v>158</v>
      </c>
      <c r="D97" s="25" t="s">
        <v>154</v>
      </c>
      <c r="E97" s="25">
        <v>0</v>
      </c>
      <c r="F97" s="25">
        <v>28</v>
      </c>
      <c r="G97" s="25">
        <v>0</v>
      </c>
      <c r="H97" s="5" t="s">
        <v>325</v>
      </c>
      <c r="I97" s="25"/>
    </row>
    <row r="98" spans="1:9" s="13" customFormat="1" ht="12">
      <c r="A98" s="93">
        <v>4</v>
      </c>
      <c r="B98" s="47" t="s">
        <v>254</v>
      </c>
      <c r="C98" s="27" t="s">
        <v>159</v>
      </c>
      <c r="D98" s="22" t="s">
        <v>154</v>
      </c>
      <c r="E98" s="22">
        <v>0</v>
      </c>
      <c r="F98" s="22">
        <v>28</v>
      </c>
      <c r="G98" s="22">
        <v>0</v>
      </c>
      <c r="H98" s="5" t="s">
        <v>325</v>
      </c>
      <c r="I98" s="22"/>
    </row>
    <row r="99" spans="1:9" s="13" customFormat="1" ht="12">
      <c r="A99" s="90">
        <v>1</v>
      </c>
      <c r="B99" s="46" t="s">
        <v>300</v>
      </c>
      <c r="C99" s="6" t="s">
        <v>304</v>
      </c>
      <c r="D99" s="5" t="s">
        <v>82</v>
      </c>
      <c r="E99" s="5">
        <v>0</v>
      </c>
      <c r="F99" s="5">
        <v>56</v>
      </c>
      <c r="G99" s="5">
        <v>0</v>
      </c>
      <c r="H99" s="5" t="s">
        <v>303</v>
      </c>
      <c r="I99" s="25"/>
    </row>
    <row r="100" spans="1:9" s="13" customFormat="1" ht="12">
      <c r="A100" s="90">
        <v>2</v>
      </c>
      <c r="B100" s="46" t="s">
        <v>301</v>
      </c>
      <c r="C100" s="6" t="s">
        <v>305</v>
      </c>
      <c r="D100" s="25" t="s">
        <v>82</v>
      </c>
      <c r="E100" s="25">
        <v>0</v>
      </c>
      <c r="F100" s="25">
        <v>56</v>
      </c>
      <c r="G100" s="25">
        <v>0</v>
      </c>
      <c r="H100" s="5" t="s">
        <v>303</v>
      </c>
      <c r="I100" s="25"/>
    </row>
    <row r="101" spans="1:9" s="13" customFormat="1" ht="12">
      <c r="A101" s="90">
        <v>3</v>
      </c>
      <c r="B101" s="46" t="s">
        <v>302</v>
      </c>
      <c r="C101" s="6" t="s">
        <v>306</v>
      </c>
      <c r="D101" s="25" t="s">
        <v>82</v>
      </c>
      <c r="E101" s="25">
        <v>0</v>
      </c>
      <c r="F101" s="25">
        <v>56</v>
      </c>
      <c r="G101" s="25">
        <v>0</v>
      </c>
      <c r="H101" s="5" t="s">
        <v>303</v>
      </c>
      <c r="I101" s="25"/>
    </row>
    <row r="102" spans="1:9" s="13" customFormat="1" ht="12">
      <c r="A102" s="93"/>
      <c r="B102" s="47"/>
      <c r="C102" s="28" t="s">
        <v>160</v>
      </c>
      <c r="D102" s="22"/>
      <c r="E102" s="22"/>
      <c r="F102" s="22"/>
      <c r="G102" s="22"/>
      <c r="H102" s="22"/>
      <c r="I102" s="22"/>
    </row>
    <row r="103" spans="1:9" s="13" customFormat="1" ht="48">
      <c r="A103" s="93">
        <v>4</v>
      </c>
      <c r="B103" s="47" t="s">
        <v>260</v>
      </c>
      <c r="C103" s="27" t="s">
        <v>161</v>
      </c>
      <c r="D103" s="22" t="s">
        <v>178</v>
      </c>
      <c r="E103" s="22"/>
      <c r="F103" s="22"/>
      <c r="G103" s="22"/>
      <c r="H103" s="5" t="s">
        <v>325</v>
      </c>
      <c r="I103" s="5" t="s">
        <v>558</v>
      </c>
    </row>
    <row r="104" spans="1:9" s="13" customFormat="1" ht="48">
      <c r="A104" s="93">
        <v>4</v>
      </c>
      <c r="B104" s="47" t="s">
        <v>261</v>
      </c>
      <c r="C104" s="27" t="s">
        <v>162</v>
      </c>
      <c r="D104" s="22" t="s">
        <v>178</v>
      </c>
      <c r="E104" s="22"/>
      <c r="F104" s="22"/>
      <c r="G104" s="22"/>
      <c r="H104" s="5" t="s">
        <v>325</v>
      </c>
      <c r="I104" s="5" t="s">
        <v>388</v>
      </c>
    </row>
    <row r="105" spans="1:9" s="13" customFormat="1" ht="102" customHeight="1">
      <c r="A105" s="94"/>
      <c r="B105" s="54"/>
      <c r="C105" s="55"/>
      <c r="D105" s="53"/>
      <c r="E105" s="53"/>
      <c r="F105" s="53"/>
      <c r="G105" s="53"/>
      <c r="H105" s="53"/>
      <c r="I105" s="53"/>
    </row>
    <row r="106" spans="1:9" s="13" customFormat="1" ht="33.75" customHeight="1">
      <c r="A106" s="292" t="s">
        <v>847</v>
      </c>
      <c r="B106" s="292"/>
      <c r="C106" s="292"/>
      <c r="D106" s="292"/>
      <c r="E106" s="292"/>
      <c r="F106" s="292"/>
      <c r="G106" s="292"/>
      <c r="H106" s="292"/>
      <c r="I106" s="292"/>
    </row>
    <row r="107" spans="1:9" s="13" customFormat="1" ht="12" customHeight="1">
      <c r="A107" s="274" t="s">
        <v>848</v>
      </c>
      <c r="B107" s="311"/>
      <c r="C107" s="311"/>
      <c r="D107" s="311"/>
      <c r="E107" s="311"/>
      <c r="F107" s="311"/>
      <c r="G107" s="311"/>
      <c r="H107" s="311"/>
      <c r="I107" s="312"/>
    </row>
    <row r="108" spans="1:63" s="10" customFormat="1" ht="12" customHeight="1">
      <c r="A108" s="113">
        <v>5</v>
      </c>
      <c r="B108" s="114" t="s">
        <v>667</v>
      </c>
      <c r="C108" s="115" t="s">
        <v>645</v>
      </c>
      <c r="D108" s="111" t="s">
        <v>79</v>
      </c>
      <c r="E108" s="111">
        <v>28</v>
      </c>
      <c r="F108" s="111">
        <v>28</v>
      </c>
      <c r="G108" s="111">
        <v>4</v>
      </c>
      <c r="H108" s="111" t="s">
        <v>80</v>
      </c>
      <c r="I108" s="111" t="s">
        <v>236</v>
      </c>
      <c r="J108" s="116"/>
      <c r="K108" s="131"/>
      <c r="L108" s="131"/>
      <c r="M108" s="131"/>
      <c r="N108" s="131"/>
      <c r="O108" s="131"/>
      <c r="P108" s="131"/>
      <c r="Q108" s="131"/>
      <c r="R108" s="131"/>
      <c r="S108" s="131"/>
      <c r="T108" s="131"/>
      <c r="U108" s="131"/>
      <c r="V108" s="131"/>
      <c r="W108" s="131"/>
      <c r="X108" s="131"/>
      <c r="Y108" s="131"/>
      <c r="Z108" s="131"/>
      <c r="AA108" s="150"/>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row>
    <row r="109" spans="1:63" s="10" customFormat="1" ht="12" customHeight="1">
      <c r="A109" s="113">
        <v>5</v>
      </c>
      <c r="B109" s="114" t="s">
        <v>222</v>
      </c>
      <c r="C109" s="115" t="s">
        <v>121</v>
      </c>
      <c r="D109" s="111" t="s">
        <v>82</v>
      </c>
      <c r="E109" s="111">
        <v>0</v>
      </c>
      <c r="F109" s="111">
        <v>56</v>
      </c>
      <c r="G109" s="111">
        <v>4</v>
      </c>
      <c r="H109" s="111" t="s">
        <v>116</v>
      </c>
      <c r="I109" s="111" t="s">
        <v>231</v>
      </c>
      <c r="J109" s="116"/>
      <c r="K109" s="131"/>
      <c r="L109" s="131"/>
      <c r="M109" s="131"/>
      <c r="N109" s="131"/>
      <c r="O109" s="131"/>
      <c r="P109" s="131"/>
      <c r="Q109" s="131"/>
      <c r="R109" s="131"/>
      <c r="S109" s="131"/>
      <c r="T109" s="131"/>
      <c r="U109" s="131"/>
      <c r="V109" s="131"/>
      <c r="W109" s="131"/>
      <c r="X109" s="131"/>
      <c r="Y109" s="131"/>
      <c r="Z109" s="131"/>
      <c r="AA109" s="150"/>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row>
    <row r="110" spans="1:63" s="10" customFormat="1" ht="12">
      <c r="A110" s="113">
        <v>5</v>
      </c>
      <c r="B110" s="114" t="s">
        <v>669</v>
      </c>
      <c r="C110" s="115" t="s">
        <v>647</v>
      </c>
      <c r="D110" s="111" t="s">
        <v>79</v>
      </c>
      <c r="E110" s="111">
        <v>42</v>
      </c>
      <c r="F110" s="111">
        <v>56</v>
      </c>
      <c r="G110" s="111">
        <v>7</v>
      </c>
      <c r="H110" s="111" t="s">
        <v>80</v>
      </c>
      <c r="I110" s="111" t="s">
        <v>248</v>
      </c>
      <c r="J110" s="116"/>
      <c r="K110" s="131"/>
      <c r="L110" s="131"/>
      <c r="M110" s="131"/>
      <c r="N110" s="131"/>
      <c r="O110" s="131"/>
      <c r="P110" s="131"/>
      <c r="Q110" s="131"/>
      <c r="R110" s="131"/>
      <c r="S110" s="131"/>
      <c r="T110" s="131"/>
      <c r="U110" s="131"/>
      <c r="V110" s="131"/>
      <c r="W110" s="131"/>
      <c r="X110" s="131"/>
      <c r="Y110" s="131"/>
      <c r="Z110" s="131"/>
      <c r="AA110" s="150"/>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row>
    <row r="111" spans="1:63" s="11" customFormat="1" ht="12">
      <c r="A111" s="113">
        <v>5</v>
      </c>
      <c r="B111" s="114" t="s">
        <v>289</v>
      </c>
      <c r="C111" s="115" t="s">
        <v>664</v>
      </c>
      <c r="D111" s="111" t="s">
        <v>79</v>
      </c>
      <c r="E111" s="111">
        <v>28</v>
      </c>
      <c r="F111" s="111">
        <v>42</v>
      </c>
      <c r="G111" s="111">
        <v>5</v>
      </c>
      <c r="H111" s="111" t="s">
        <v>80</v>
      </c>
      <c r="I111" s="111" t="s">
        <v>321</v>
      </c>
      <c r="J111" s="116"/>
      <c r="K111" s="152"/>
      <c r="L111" s="152"/>
      <c r="M111" s="152"/>
      <c r="N111" s="152"/>
      <c r="O111" s="152"/>
      <c r="P111" s="152"/>
      <c r="Q111" s="152"/>
      <c r="R111" s="152"/>
      <c r="S111" s="152"/>
      <c r="T111" s="152"/>
      <c r="U111" s="152"/>
      <c r="V111" s="152"/>
      <c r="W111" s="152"/>
      <c r="X111" s="152"/>
      <c r="Y111" s="152"/>
      <c r="Z111" s="152"/>
      <c r="AA111" s="151"/>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row>
    <row r="112" spans="1:63" s="11" customFormat="1" ht="12">
      <c r="A112" s="113">
        <v>5</v>
      </c>
      <c r="B112" s="114" t="s">
        <v>668</v>
      </c>
      <c r="C112" s="115" t="s">
        <v>646</v>
      </c>
      <c r="D112" s="111" t="s">
        <v>79</v>
      </c>
      <c r="E112" s="111">
        <v>28</v>
      </c>
      <c r="F112" s="111">
        <v>28</v>
      </c>
      <c r="G112" s="111">
        <v>5</v>
      </c>
      <c r="H112" s="111" t="s">
        <v>80</v>
      </c>
      <c r="I112" s="111" t="s">
        <v>573</v>
      </c>
      <c r="J112" s="116"/>
      <c r="K112" s="152"/>
      <c r="L112" s="152"/>
      <c r="M112" s="152"/>
      <c r="N112" s="152"/>
      <c r="O112" s="152"/>
      <c r="P112" s="152"/>
      <c r="Q112" s="152"/>
      <c r="R112" s="152"/>
      <c r="S112" s="152"/>
      <c r="T112" s="152"/>
      <c r="U112" s="152"/>
      <c r="V112" s="152"/>
      <c r="W112" s="152"/>
      <c r="X112" s="152"/>
      <c r="Y112" s="152"/>
      <c r="Z112" s="152"/>
      <c r="AA112" s="151"/>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c r="BK112" s="118"/>
    </row>
    <row r="113" spans="1:63" s="10" customFormat="1" ht="12">
      <c r="A113" s="113">
        <v>5</v>
      </c>
      <c r="B113" s="114" t="s">
        <v>670</v>
      </c>
      <c r="C113" s="115" t="s">
        <v>648</v>
      </c>
      <c r="D113" s="111" t="s">
        <v>79</v>
      </c>
      <c r="E113" s="111">
        <v>28</v>
      </c>
      <c r="F113" s="111">
        <v>28</v>
      </c>
      <c r="G113" s="111">
        <v>5</v>
      </c>
      <c r="H113" s="111" t="s">
        <v>80</v>
      </c>
      <c r="I113" s="111" t="s">
        <v>220</v>
      </c>
      <c r="J113" s="116"/>
      <c r="K113" s="131"/>
      <c r="L113" s="131"/>
      <c r="M113" s="131"/>
      <c r="N113" s="131"/>
      <c r="O113" s="131"/>
      <c r="P113" s="131"/>
      <c r="Q113" s="131"/>
      <c r="R113" s="131"/>
      <c r="S113" s="131"/>
      <c r="T113" s="131"/>
      <c r="U113" s="131"/>
      <c r="V113" s="131"/>
      <c r="W113" s="131"/>
      <c r="X113" s="131"/>
      <c r="Y113" s="131"/>
      <c r="Z113" s="131"/>
      <c r="AA113" s="150"/>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row>
    <row r="114" spans="1:63" s="10" customFormat="1" ht="12">
      <c r="A114" s="113">
        <v>5</v>
      </c>
      <c r="B114" s="114" t="s">
        <v>671</v>
      </c>
      <c r="C114" s="115" t="s">
        <v>649</v>
      </c>
      <c r="D114" s="111" t="s">
        <v>79</v>
      </c>
      <c r="E114" s="111">
        <v>14</v>
      </c>
      <c r="F114" s="111">
        <v>14</v>
      </c>
      <c r="G114" s="111">
        <v>2</v>
      </c>
      <c r="H114" s="111" t="s">
        <v>80</v>
      </c>
      <c r="I114" s="111" t="s">
        <v>322</v>
      </c>
      <c r="J114" s="116"/>
      <c r="K114" s="131"/>
      <c r="L114" s="131"/>
      <c r="M114" s="131"/>
      <c r="N114" s="131"/>
      <c r="O114" s="131"/>
      <c r="P114" s="131"/>
      <c r="Q114" s="131"/>
      <c r="R114" s="131"/>
      <c r="S114" s="131"/>
      <c r="T114" s="131"/>
      <c r="U114" s="131"/>
      <c r="V114" s="131"/>
      <c r="W114" s="131"/>
      <c r="X114" s="131"/>
      <c r="Y114" s="131"/>
      <c r="Z114" s="131"/>
      <c r="AA114" s="150"/>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row>
    <row r="115" spans="1:63" s="10" customFormat="1" ht="12">
      <c r="A115" s="113" t="s">
        <v>744</v>
      </c>
      <c r="B115" s="277" t="s">
        <v>833</v>
      </c>
      <c r="C115" s="278"/>
      <c r="D115" s="111"/>
      <c r="E115" s="119">
        <f>SUM(E108:E114)</f>
        <v>168</v>
      </c>
      <c r="F115" s="119">
        <f>SUM(F108:F114)</f>
        <v>252</v>
      </c>
      <c r="G115" s="119">
        <f>SUM(G108:G114)</f>
        <v>32</v>
      </c>
      <c r="H115" s="111"/>
      <c r="I115" s="111"/>
      <c r="J115" s="116"/>
      <c r="K115" s="131"/>
      <c r="L115" s="131"/>
      <c r="M115" s="131"/>
      <c r="N115" s="131"/>
      <c r="O115" s="131"/>
      <c r="P115" s="131"/>
      <c r="Q115" s="131"/>
      <c r="R115" s="131"/>
      <c r="S115" s="131"/>
      <c r="T115" s="131"/>
      <c r="U115" s="131"/>
      <c r="V115" s="131"/>
      <c r="W115" s="131"/>
      <c r="X115" s="131"/>
      <c r="Y115" s="131"/>
      <c r="Z115" s="131"/>
      <c r="AA115" s="150"/>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row>
    <row r="116" spans="1:63" s="11" customFormat="1" ht="12" customHeight="1">
      <c r="A116" s="113"/>
      <c r="B116" s="274" t="s">
        <v>849</v>
      </c>
      <c r="C116" s="276"/>
      <c r="D116" s="119"/>
      <c r="E116" s="119"/>
      <c r="F116" s="119"/>
      <c r="G116" s="119"/>
      <c r="H116" s="119"/>
      <c r="I116" s="119"/>
      <c r="J116" s="116"/>
      <c r="K116" s="152"/>
      <c r="L116" s="152"/>
      <c r="M116" s="152"/>
      <c r="N116" s="152"/>
      <c r="O116" s="152"/>
      <c r="P116" s="152"/>
      <c r="Q116" s="152"/>
      <c r="R116" s="152"/>
      <c r="S116" s="152"/>
      <c r="T116" s="152"/>
      <c r="U116" s="152"/>
      <c r="V116" s="152"/>
      <c r="W116" s="152"/>
      <c r="X116" s="152"/>
      <c r="Y116" s="152"/>
      <c r="Z116" s="152"/>
      <c r="AA116" s="151"/>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row>
    <row r="117" spans="1:63" s="11" customFormat="1" ht="12">
      <c r="A117" s="113">
        <v>5</v>
      </c>
      <c r="B117" s="114" t="s">
        <v>275</v>
      </c>
      <c r="C117" s="115" t="s">
        <v>173</v>
      </c>
      <c r="D117" s="111" t="s">
        <v>79</v>
      </c>
      <c r="E117" s="111">
        <v>20</v>
      </c>
      <c r="F117" s="111">
        <v>0</v>
      </c>
      <c r="G117" s="111">
        <v>2</v>
      </c>
      <c r="H117" s="111" t="s">
        <v>128</v>
      </c>
      <c r="I117" s="111" t="s">
        <v>217</v>
      </c>
      <c r="J117" s="116"/>
      <c r="K117" s="152"/>
      <c r="L117" s="152"/>
      <c r="M117" s="152"/>
      <c r="N117" s="152"/>
      <c r="O117" s="152"/>
      <c r="P117" s="152"/>
      <c r="Q117" s="152"/>
      <c r="R117" s="152"/>
      <c r="S117" s="152"/>
      <c r="T117" s="152"/>
      <c r="U117" s="152"/>
      <c r="V117" s="152"/>
      <c r="W117" s="152"/>
      <c r="X117" s="152"/>
      <c r="Y117" s="152"/>
      <c r="Z117" s="152"/>
      <c r="AA117" s="151"/>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c r="BK117" s="118"/>
    </row>
    <row r="118" spans="1:63" s="10" customFormat="1" ht="12">
      <c r="A118" s="113">
        <v>5</v>
      </c>
      <c r="B118" s="114" t="s">
        <v>672</v>
      </c>
      <c r="C118" s="120" t="s">
        <v>656</v>
      </c>
      <c r="D118" s="121" t="s">
        <v>79</v>
      </c>
      <c r="E118" s="121">
        <v>28</v>
      </c>
      <c r="F118" s="111">
        <v>14</v>
      </c>
      <c r="G118" s="121">
        <v>3</v>
      </c>
      <c r="H118" s="111" t="s">
        <v>128</v>
      </c>
      <c r="I118" s="111" t="s">
        <v>328</v>
      </c>
      <c r="J118" s="116"/>
      <c r="K118" s="131"/>
      <c r="L118" s="131"/>
      <c r="M118" s="131"/>
      <c r="N118" s="131"/>
      <c r="O118" s="131"/>
      <c r="P118" s="131"/>
      <c r="Q118" s="131"/>
      <c r="R118" s="131"/>
      <c r="S118" s="131"/>
      <c r="T118" s="131"/>
      <c r="U118" s="131"/>
      <c r="V118" s="131"/>
      <c r="W118" s="131"/>
      <c r="X118" s="131"/>
      <c r="Y118" s="131"/>
      <c r="Z118" s="131"/>
      <c r="AA118" s="150"/>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row>
    <row r="119" spans="1:63" s="10" customFormat="1" ht="12">
      <c r="A119" s="113">
        <v>5</v>
      </c>
      <c r="B119" s="114" t="s">
        <v>276</v>
      </c>
      <c r="C119" s="122" t="s">
        <v>139</v>
      </c>
      <c r="D119" s="121" t="s">
        <v>79</v>
      </c>
      <c r="E119" s="121">
        <v>14</v>
      </c>
      <c r="F119" s="111">
        <v>0</v>
      </c>
      <c r="G119" s="121">
        <v>1</v>
      </c>
      <c r="H119" s="111" t="s">
        <v>128</v>
      </c>
      <c r="I119" s="111" t="s">
        <v>249</v>
      </c>
      <c r="J119" s="116"/>
      <c r="K119" s="131"/>
      <c r="L119" s="131"/>
      <c r="M119" s="131"/>
      <c r="N119" s="131"/>
      <c r="O119" s="131"/>
      <c r="P119" s="131"/>
      <c r="Q119" s="131"/>
      <c r="R119" s="131"/>
      <c r="S119" s="131"/>
      <c r="T119" s="131"/>
      <c r="U119" s="131"/>
      <c r="V119" s="131"/>
      <c r="W119" s="131"/>
      <c r="X119" s="131"/>
      <c r="Y119" s="131"/>
      <c r="Z119" s="131"/>
      <c r="AA119" s="150"/>
      <c r="AB119" s="117"/>
      <c r="AC119" s="117"/>
      <c r="AD119" s="117"/>
      <c r="AE119" s="117"/>
      <c r="AF119" s="117"/>
      <c r="AG119" s="117"/>
      <c r="AH119" s="117"/>
      <c r="AI119" s="117"/>
      <c r="AJ119" s="117"/>
      <c r="AK119" s="117"/>
      <c r="AL119" s="117"/>
      <c r="AM119" s="117"/>
      <c r="AN119" s="117"/>
      <c r="AO119" s="117"/>
      <c r="AP119" s="117"/>
      <c r="AQ119" s="117"/>
      <c r="AR119" s="117"/>
      <c r="AS119" s="117"/>
      <c r="AT119" s="117"/>
      <c r="AU119" s="117"/>
      <c r="AV119" s="117"/>
      <c r="AW119" s="117"/>
      <c r="AX119" s="117"/>
      <c r="AY119" s="117"/>
      <c r="AZ119" s="117"/>
      <c r="BA119" s="117"/>
      <c r="BB119" s="117"/>
      <c r="BC119" s="117"/>
      <c r="BD119" s="117"/>
      <c r="BE119" s="117"/>
      <c r="BF119" s="117"/>
      <c r="BG119" s="117"/>
      <c r="BH119" s="117"/>
      <c r="BI119" s="117"/>
      <c r="BJ119" s="117"/>
      <c r="BK119" s="117"/>
    </row>
    <row r="120" spans="1:63" s="10" customFormat="1" ht="12">
      <c r="A120" s="113">
        <v>5</v>
      </c>
      <c r="B120" s="114" t="s">
        <v>277</v>
      </c>
      <c r="C120" s="120" t="s">
        <v>138</v>
      </c>
      <c r="D120" s="121" t="s">
        <v>79</v>
      </c>
      <c r="E120" s="121">
        <v>28</v>
      </c>
      <c r="F120" s="111">
        <v>0</v>
      </c>
      <c r="G120" s="121">
        <v>3</v>
      </c>
      <c r="H120" s="111" t="s">
        <v>128</v>
      </c>
      <c r="I120" s="111" t="s">
        <v>217</v>
      </c>
      <c r="J120" s="116"/>
      <c r="K120" s="131"/>
      <c r="L120" s="131"/>
      <c r="M120" s="131"/>
      <c r="N120" s="131"/>
      <c r="O120" s="131"/>
      <c r="P120" s="131"/>
      <c r="Q120" s="131"/>
      <c r="R120" s="131"/>
      <c r="S120" s="131"/>
      <c r="T120" s="131"/>
      <c r="U120" s="131"/>
      <c r="V120" s="131"/>
      <c r="W120" s="131"/>
      <c r="X120" s="131"/>
      <c r="Y120" s="131"/>
      <c r="Z120" s="131"/>
      <c r="AA120" s="150"/>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row>
    <row r="121" spans="1:63" s="10" customFormat="1" ht="12">
      <c r="A121" s="113">
        <v>5</v>
      </c>
      <c r="B121" s="114" t="s">
        <v>232</v>
      </c>
      <c r="C121" s="115" t="s">
        <v>140</v>
      </c>
      <c r="D121" s="111" t="s">
        <v>79</v>
      </c>
      <c r="E121" s="111">
        <v>14</v>
      </c>
      <c r="F121" s="111">
        <v>0</v>
      </c>
      <c r="G121" s="111">
        <v>1</v>
      </c>
      <c r="H121" s="111" t="s">
        <v>128</v>
      </c>
      <c r="I121" s="111" t="s">
        <v>220</v>
      </c>
      <c r="J121" s="116"/>
      <c r="K121" s="131"/>
      <c r="L121" s="131"/>
      <c r="M121" s="131"/>
      <c r="N121" s="131"/>
      <c r="O121" s="131"/>
      <c r="P121" s="131"/>
      <c r="Q121" s="131"/>
      <c r="R121" s="131"/>
      <c r="S121" s="131"/>
      <c r="T121" s="131"/>
      <c r="U121" s="131"/>
      <c r="V121" s="131"/>
      <c r="W121" s="131"/>
      <c r="X121" s="131"/>
      <c r="Y121" s="131"/>
      <c r="Z121" s="131"/>
      <c r="AA121" s="150"/>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row>
    <row r="122" spans="1:63" s="13" customFormat="1" ht="12.75" thickBot="1">
      <c r="A122" s="196">
        <v>5</v>
      </c>
      <c r="B122" s="197" t="s">
        <v>278</v>
      </c>
      <c r="C122" s="198" t="s">
        <v>137</v>
      </c>
      <c r="D122" s="199" t="s">
        <v>79</v>
      </c>
      <c r="E122" s="199">
        <v>12</v>
      </c>
      <c r="F122" s="199">
        <v>0</v>
      </c>
      <c r="G122" s="199">
        <v>1</v>
      </c>
      <c r="H122" s="199" t="s">
        <v>128</v>
      </c>
      <c r="I122" s="199" t="s">
        <v>246</v>
      </c>
      <c r="J122" s="116"/>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row>
    <row r="123" spans="1:63" s="13" customFormat="1" ht="12.75">
      <c r="A123" s="313" t="s">
        <v>850</v>
      </c>
      <c r="B123" s="314"/>
      <c r="C123" s="314"/>
      <c r="D123" s="314"/>
      <c r="E123" s="314"/>
      <c r="F123" s="314"/>
      <c r="G123" s="314"/>
      <c r="H123" s="314"/>
      <c r="I123" s="315"/>
      <c r="J123" s="116"/>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row>
    <row r="124" spans="1:63" s="13" customFormat="1" ht="12">
      <c r="A124" s="159">
        <v>6</v>
      </c>
      <c r="B124" s="194" t="s">
        <v>223</v>
      </c>
      <c r="C124" s="195" t="s">
        <v>122</v>
      </c>
      <c r="D124" s="162" t="s">
        <v>82</v>
      </c>
      <c r="E124" s="162">
        <v>0</v>
      </c>
      <c r="F124" s="162">
        <v>56</v>
      </c>
      <c r="G124" s="162">
        <v>4</v>
      </c>
      <c r="H124" s="162" t="s">
        <v>80</v>
      </c>
      <c r="I124" s="162" t="s">
        <v>222</v>
      </c>
      <c r="J124" s="116"/>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row>
    <row r="125" spans="1:63" s="13" customFormat="1" ht="12">
      <c r="A125" s="113">
        <v>6</v>
      </c>
      <c r="B125" s="114" t="s">
        <v>677</v>
      </c>
      <c r="C125" s="115" t="s">
        <v>650</v>
      </c>
      <c r="D125" s="111" t="s">
        <v>79</v>
      </c>
      <c r="E125" s="111">
        <v>14</v>
      </c>
      <c r="F125" s="111">
        <v>28</v>
      </c>
      <c r="G125" s="111">
        <v>3</v>
      </c>
      <c r="H125" s="111" t="s">
        <v>80</v>
      </c>
      <c r="I125" s="111" t="s">
        <v>289</v>
      </c>
      <c r="J125" s="116"/>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row>
    <row r="126" spans="1:63" s="13" customFormat="1" ht="12">
      <c r="A126" s="113">
        <v>6</v>
      </c>
      <c r="B126" s="114" t="s">
        <v>678</v>
      </c>
      <c r="C126" s="115" t="s">
        <v>651</v>
      </c>
      <c r="D126" s="111" t="s">
        <v>79</v>
      </c>
      <c r="E126" s="111">
        <v>28</v>
      </c>
      <c r="F126" s="111">
        <v>42</v>
      </c>
      <c r="G126" s="111">
        <v>6</v>
      </c>
      <c r="H126" s="111" t="s">
        <v>80</v>
      </c>
      <c r="I126" s="111" t="s">
        <v>249</v>
      </c>
      <c r="J126" s="116"/>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row>
    <row r="127" spans="1:63" s="13" customFormat="1" ht="12">
      <c r="A127" s="113">
        <v>6</v>
      </c>
      <c r="B127" s="114" t="s">
        <v>673</v>
      </c>
      <c r="C127" s="115" t="s">
        <v>652</v>
      </c>
      <c r="D127" s="111" t="s">
        <v>79</v>
      </c>
      <c r="E127" s="111">
        <v>28</v>
      </c>
      <c r="F127" s="111">
        <v>14</v>
      </c>
      <c r="G127" s="111">
        <v>4</v>
      </c>
      <c r="H127" s="111" t="s">
        <v>80</v>
      </c>
      <c r="I127" s="111" t="s">
        <v>674</v>
      </c>
      <c r="J127" s="116"/>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row>
    <row r="128" spans="1:63" s="13" customFormat="1" ht="12">
      <c r="A128" s="113">
        <v>6</v>
      </c>
      <c r="B128" s="114" t="s">
        <v>675</v>
      </c>
      <c r="C128" s="115" t="s">
        <v>653</v>
      </c>
      <c r="D128" s="111" t="s">
        <v>79</v>
      </c>
      <c r="E128" s="111">
        <v>28</v>
      </c>
      <c r="F128" s="111">
        <v>28</v>
      </c>
      <c r="G128" s="111">
        <v>5</v>
      </c>
      <c r="H128" s="111" t="s">
        <v>80</v>
      </c>
      <c r="I128" s="111" t="s">
        <v>208</v>
      </c>
      <c r="J128" s="116"/>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row>
    <row r="129" spans="1:63" s="13" customFormat="1" ht="12">
      <c r="A129" s="113">
        <v>6</v>
      </c>
      <c r="B129" s="114" t="s">
        <v>676</v>
      </c>
      <c r="C129" s="115" t="s">
        <v>123</v>
      </c>
      <c r="D129" s="111" t="s">
        <v>82</v>
      </c>
      <c r="E129" s="111">
        <v>0</v>
      </c>
      <c r="F129" s="111">
        <v>56</v>
      </c>
      <c r="G129" s="111">
        <v>2</v>
      </c>
      <c r="H129" s="111" t="s">
        <v>80</v>
      </c>
      <c r="I129" s="111" t="s">
        <v>670</v>
      </c>
      <c r="J129" s="116"/>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row>
    <row r="130" spans="1:63" s="13" customFormat="1" ht="12">
      <c r="A130" s="113">
        <v>6</v>
      </c>
      <c r="B130" s="114" t="s">
        <v>679</v>
      </c>
      <c r="C130" s="115" t="s">
        <v>654</v>
      </c>
      <c r="D130" s="111" t="s">
        <v>79</v>
      </c>
      <c r="E130" s="111">
        <v>14</v>
      </c>
      <c r="F130" s="111">
        <v>28</v>
      </c>
      <c r="G130" s="111">
        <v>2</v>
      </c>
      <c r="H130" s="111" t="s">
        <v>80</v>
      </c>
      <c r="I130" s="111" t="s">
        <v>61</v>
      </c>
      <c r="J130" s="116"/>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row>
    <row r="131" spans="1:63" s="13" customFormat="1" ht="12">
      <c r="A131" s="113" t="s">
        <v>665</v>
      </c>
      <c r="B131" s="277" t="s">
        <v>833</v>
      </c>
      <c r="C131" s="278"/>
      <c r="D131" s="111"/>
      <c r="E131" s="119">
        <f>SUM(E124:E130)</f>
        <v>112</v>
      </c>
      <c r="F131" s="119">
        <f>SUM(F124:F130)</f>
        <v>252</v>
      </c>
      <c r="G131" s="119">
        <f>SUM(G124:G130)</f>
        <v>26</v>
      </c>
      <c r="H131" s="111"/>
      <c r="I131" s="111"/>
      <c r="J131" s="116"/>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row>
    <row r="132" spans="1:63" s="13" customFormat="1" ht="12" customHeight="1">
      <c r="A132" s="113"/>
      <c r="B132" s="274" t="s">
        <v>851</v>
      </c>
      <c r="C132" s="276"/>
      <c r="D132" s="119"/>
      <c r="E132" s="119"/>
      <c r="F132" s="119"/>
      <c r="G132" s="119"/>
      <c r="H132" s="119"/>
      <c r="I132" s="119"/>
      <c r="J132" s="116"/>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row>
    <row r="133" spans="1:63" s="10" customFormat="1" ht="12">
      <c r="A133" s="113">
        <v>6</v>
      </c>
      <c r="B133" s="114" t="s">
        <v>279</v>
      </c>
      <c r="C133" s="122" t="s">
        <v>150</v>
      </c>
      <c r="D133" s="121" t="s">
        <v>79</v>
      </c>
      <c r="E133" s="121">
        <v>42</v>
      </c>
      <c r="F133" s="111">
        <v>0</v>
      </c>
      <c r="G133" s="121">
        <v>4</v>
      </c>
      <c r="H133" s="111" t="s">
        <v>128</v>
      </c>
      <c r="I133" s="111" t="s">
        <v>213</v>
      </c>
      <c r="J133" s="116"/>
      <c r="K133" s="131"/>
      <c r="L133" s="131"/>
      <c r="M133" s="131"/>
      <c r="N133" s="131"/>
      <c r="O133" s="131"/>
      <c r="P133" s="131"/>
      <c r="Q133" s="131"/>
      <c r="R133" s="131"/>
      <c r="S133" s="131"/>
      <c r="T133" s="131"/>
      <c r="U133" s="131"/>
      <c r="V133" s="131"/>
      <c r="W133" s="131"/>
      <c r="X133" s="131"/>
      <c r="Y133" s="131"/>
      <c r="Z133" s="131"/>
      <c r="AA133" s="150"/>
      <c r="AB133" s="117"/>
      <c r="AC133" s="117"/>
      <c r="AD133" s="117"/>
      <c r="AE133" s="117"/>
      <c r="AF133" s="117"/>
      <c r="AG133" s="117"/>
      <c r="AH133" s="117"/>
      <c r="AI133" s="117"/>
      <c r="AJ133" s="117"/>
      <c r="AK133" s="117"/>
      <c r="AL133" s="117"/>
      <c r="AM133" s="117"/>
      <c r="AN133" s="117"/>
      <c r="AO133" s="117"/>
      <c r="AP133" s="117"/>
      <c r="AQ133" s="117"/>
      <c r="AR133" s="117"/>
      <c r="AS133" s="117"/>
      <c r="AT133" s="117"/>
      <c r="AU133" s="117"/>
      <c r="AV133" s="117"/>
      <c r="AW133" s="117"/>
      <c r="AX133" s="117"/>
      <c r="AY133" s="117"/>
      <c r="AZ133" s="117"/>
      <c r="BA133" s="117"/>
      <c r="BB133" s="117"/>
      <c r="BC133" s="117"/>
      <c r="BD133" s="117"/>
      <c r="BE133" s="117"/>
      <c r="BF133" s="117"/>
      <c r="BG133" s="117"/>
      <c r="BH133" s="117"/>
      <c r="BI133" s="117"/>
      <c r="BJ133" s="117"/>
      <c r="BK133" s="117"/>
    </row>
    <row r="134" spans="1:63" s="10" customFormat="1" ht="12">
      <c r="A134" s="113">
        <v>6</v>
      </c>
      <c r="B134" s="114" t="s">
        <v>280</v>
      </c>
      <c r="C134" s="115" t="s">
        <v>148</v>
      </c>
      <c r="D134" s="111" t="s">
        <v>79</v>
      </c>
      <c r="E134" s="111">
        <v>8</v>
      </c>
      <c r="F134" s="111">
        <v>0</v>
      </c>
      <c r="G134" s="111">
        <v>1</v>
      </c>
      <c r="H134" s="111" t="s">
        <v>128</v>
      </c>
      <c r="I134" s="111" t="s">
        <v>672</v>
      </c>
      <c r="J134" s="116"/>
      <c r="K134" s="131"/>
      <c r="L134" s="131"/>
      <c r="M134" s="131"/>
      <c r="N134" s="131"/>
      <c r="O134" s="131"/>
      <c r="P134" s="131"/>
      <c r="Q134" s="131"/>
      <c r="R134" s="131"/>
      <c r="S134" s="131"/>
      <c r="T134" s="131"/>
      <c r="U134" s="131"/>
      <c r="V134" s="131"/>
      <c r="W134" s="131"/>
      <c r="X134" s="131"/>
      <c r="Y134" s="131"/>
      <c r="Z134" s="131"/>
      <c r="AA134" s="150"/>
      <c r="AB134" s="117"/>
      <c r="AC134" s="117"/>
      <c r="AD134" s="117"/>
      <c r="AE134" s="117"/>
      <c r="AF134" s="117"/>
      <c r="AG134" s="117"/>
      <c r="AH134" s="117"/>
      <c r="AI134" s="117"/>
      <c r="AJ134" s="117"/>
      <c r="AK134" s="117"/>
      <c r="AL134" s="117"/>
      <c r="AM134" s="117"/>
      <c r="AN134" s="117"/>
      <c r="AO134" s="117"/>
      <c r="AP134" s="117"/>
      <c r="AQ134" s="117"/>
      <c r="AR134" s="117"/>
      <c r="AS134" s="117"/>
      <c r="AT134" s="117"/>
      <c r="AU134" s="117"/>
      <c r="AV134" s="117"/>
      <c r="AW134" s="117"/>
      <c r="AX134" s="117"/>
      <c r="AY134" s="117"/>
      <c r="AZ134" s="117"/>
      <c r="BA134" s="117"/>
      <c r="BB134" s="117"/>
      <c r="BC134" s="117"/>
      <c r="BD134" s="117"/>
      <c r="BE134" s="117"/>
      <c r="BF134" s="117"/>
      <c r="BG134" s="117"/>
      <c r="BH134" s="117"/>
      <c r="BI134" s="117"/>
      <c r="BJ134" s="117"/>
      <c r="BK134" s="117"/>
    </row>
    <row r="135" spans="1:63" s="10" customFormat="1" ht="12">
      <c r="A135" s="113">
        <v>6</v>
      </c>
      <c r="B135" s="114" t="s">
        <v>258</v>
      </c>
      <c r="C135" s="124" t="s">
        <v>174</v>
      </c>
      <c r="D135" s="121" t="s">
        <v>79</v>
      </c>
      <c r="E135" s="125">
        <v>20</v>
      </c>
      <c r="F135" s="111">
        <v>0</v>
      </c>
      <c r="G135" s="121">
        <v>2</v>
      </c>
      <c r="H135" s="111" t="s">
        <v>130</v>
      </c>
      <c r="I135" s="111" t="s">
        <v>208</v>
      </c>
      <c r="J135" s="116"/>
      <c r="K135" s="131"/>
      <c r="L135" s="131"/>
      <c r="M135" s="131"/>
      <c r="N135" s="131"/>
      <c r="O135" s="131"/>
      <c r="P135" s="131"/>
      <c r="Q135" s="131"/>
      <c r="R135" s="131"/>
      <c r="S135" s="131"/>
      <c r="T135" s="131"/>
      <c r="U135" s="131"/>
      <c r="V135" s="131"/>
      <c r="W135" s="131"/>
      <c r="X135" s="131"/>
      <c r="Y135" s="131"/>
      <c r="Z135" s="131"/>
      <c r="AA135" s="150"/>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c r="AY135" s="117"/>
      <c r="AZ135" s="117"/>
      <c r="BA135" s="117"/>
      <c r="BB135" s="117"/>
      <c r="BC135" s="117"/>
      <c r="BD135" s="117"/>
      <c r="BE135" s="117"/>
      <c r="BF135" s="117"/>
      <c r="BG135" s="117"/>
      <c r="BH135" s="117"/>
      <c r="BI135" s="117"/>
      <c r="BJ135" s="117"/>
      <c r="BK135" s="117"/>
    </row>
    <row r="136" spans="1:63" s="11" customFormat="1" ht="12">
      <c r="A136" s="113">
        <v>6</v>
      </c>
      <c r="B136" s="114" t="s">
        <v>281</v>
      </c>
      <c r="C136" s="120" t="s">
        <v>146</v>
      </c>
      <c r="D136" s="121" t="s">
        <v>82</v>
      </c>
      <c r="E136" s="121">
        <v>0</v>
      </c>
      <c r="F136" s="111">
        <v>14</v>
      </c>
      <c r="G136" s="121">
        <v>1</v>
      </c>
      <c r="H136" s="111" t="s">
        <v>128</v>
      </c>
      <c r="I136" s="111" t="s">
        <v>213</v>
      </c>
      <c r="J136" s="116"/>
      <c r="K136" s="152"/>
      <c r="L136" s="152"/>
      <c r="M136" s="152"/>
      <c r="N136" s="152"/>
      <c r="O136" s="152"/>
      <c r="P136" s="152"/>
      <c r="Q136" s="152"/>
      <c r="R136" s="152"/>
      <c r="S136" s="152"/>
      <c r="T136" s="152"/>
      <c r="U136" s="152"/>
      <c r="V136" s="152"/>
      <c r="W136" s="152"/>
      <c r="X136" s="152"/>
      <c r="Y136" s="152"/>
      <c r="Z136" s="152"/>
      <c r="AA136" s="151"/>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c r="BC136" s="118"/>
      <c r="BD136" s="118"/>
      <c r="BE136" s="118"/>
      <c r="BF136" s="118"/>
      <c r="BG136" s="118"/>
      <c r="BH136" s="118"/>
      <c r="BI136" s="118"/>
      <c r="BJ136" s="118"/>
      <c r="BK136" s="118"/>
    </row>
    <row r="137" spans="1:63" s="11" customFormat="1" ht="12">
      <c r="A137" s="113">
        <v>6</v>
      </c>
      <c r="B137" s="114" t="s">
        <v>683</v>
      </c>
      <c r="C137" s="115" t="s">
        <v>655</v>
      </c>
      <c r="D137" s="111" t="s">
        <v>79</v>
      </c>
      <c r="E137" s="111">
        <v>14</v>
      </c>
      <c r="F137" s="111">
        <v>14</v>
      </c>
      <c r="G137" s="111">
        <v>2</v>
      </c>
      <c r="H137" s="111" t="s">
        <v>128</v>
      </c>
      <c r="I137" s="111" t="s">
        <v>680</v>
      </c>
      <c r="J137" s="116"/>
      <c r="K137" s="152"/>
      <c r="L137" s="152"/>
      <c r="M137" s="152"/>
      <c r="N137" s="152"/>
      <c r="O137" s="152"/>
      <c r="P137" s="152"/>
      <c r="Q137" s="152"/>
      <c r="R137" s="152"/>
      <c r="S137" s="152"/>
      <c r="T137" s="152"/>
      <c r="U137" s="152"/>
      <c r="V137" s="152"/>
      <c r="W137" s="152"/>
      <c r="X137" s="152"/>
      <c r="Y137" s="152"/>
      <c r="Z137" s="152"/>
      <c r="AA137" s="151"/>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18"/>
      <c r="BE137" s="118"/>
      <c r="BF137" s="118"/>
      <c r="BG137" s="118"/>
      <c r="BH137" s="118"/>
      <c r="BI137" s="118"/>
      <c r="BJ137" s="118"/>
      <c r="BK137" s="118"/>
    </row>
    <row r="138" spans="1:63" s="10" customFormat="1" ht="12">
      <c r="A138" s="113">
        <v>6</v>
      </c>
      <c r="B138" s="114" t="s">
        <v>282</v>
      </c>
      <c r="C138" s="115" t="s">
        <v>147</v>
      </c>
      <c r="D138" s="111" t="s">
        <v>79</v>
      </c>
      <c r="E138" s="111">
        <v>8</v>
      </c>
      <c r="F138" s="111">
        <v>0</v>
      </c>
      <c r="G138" s="111">
        <v>1</v>
      </c>
      <c r="H138" s="111" t="s">
        <v>128</v>
      </c>
      <c r="I138" s="111" t="s">
        <v>672</v>
      </c>
      <c r="J138" s="116"/>
      <c r="K138" s="131"/>
      <c r="L138" s="131"/>
      <c r="M138" s="131"/>
      <c r="N138" s="131"/>
      <c r="O138" s="131"/>
      <c r="P138" s="131"/>
      <c r="Q138" s="131"/>
      <c r="R138" s="131"/>
      <c r="S138" s="131"/>
      <c r="T138" s="131"/>
      <c r="U138" s="131"/>
      <c r="V138" s="131"/>
      <c r="W138" s="131"/>
      <c r="X138" s="131"/>
      <c r="Y138" s="131"/>
      <c r="Z138" s="131"/>
      <c r="AA138" s="150"/>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7"/>
      <c r="BC138" s="117"/>
      <c r="BD138" s="117"/>
      <c r="BE138" s="117"/>
      <c r="BF138" s="117"/>
      <c r="BG138" s="117"/>
      <c r="BH138" s="117"/>
      <c r="BI138" s="117"/>
      <c r="BJ138" s="117"/>
      <c r="BK138" s="117"/>
    </row>
    <row r="139" spans="1:63" s="10" customFormat="1" ht="12">
      <c r="A139" s="113">
        <v>6</v>
      </c>
      <c r="B139" s="114" t="s">
        <v>283</v>
      </c>
      <c r="C139" s="115" t="s">
        <v>180</v>
      </c>
      <c r="D139" s="111" t="s">
        <v>79</v>
      </c>
      <c r="E139" s="111">
        <v>28</v>
      </c>
      <c r="F139" s="111">
        <v>0</v>
      </c>
      <c r="G139" s="111">
        <v>3</v>
      </c>
      <c r="H139" s="111" t="s">
        <v>130</v>
      </c>
      <c r="I139" s="111" t="s">
        <v>62</v>
      </c>
      <c r="J139" s="116"/>
      <c r="K139" s="131"/>
      <c r="L139" s="131"/>
      <c r="M139" s="131"/>
      <c r="N139" s="131"/>
      <c r="O139" s="131"/>
      <c r="P139" s="131"/>
      <c r="Q139" s="131"/>
      <c r="R139" s="131"/>
      <c r="S139" s="131"/>
      <c r="T139" s="131"/>
      <c r="U139" s="131"/>
      <c r="V139" s="131"/>
      <c r="W139" s="131"/>
      <c r="X139" s="131"/>
      <c r="Y139" s="131"/>
      <c r="Z139" s="131"/>
      <c r="AA139" s="150"/>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c r="BA139" s="117"/>
      <c r="BB139" s="117"/>
      <c r="BC139" s="117"/>
      <c r="BD139" s="117"/>
      <c r="BE139" s="117"/>
      <c r="BF139" s="117"/>
      <c r="BG139" s="117"/>
      <c r="BH139" s="117"/>
      <c r="BI139" s="117"/>
      <c r="BJ139" s="117"/>
      <c r="BK139" s="117"/>
    </row>
    <row r="140" spans="1:63" s="10" customFormat="1" ht="12">
      <c r="A140" s="113">
        <v>6</v>
      </c>
      <c r="B140" s="114" t="s">
        <v>233</v>
      </c>
      <c r="C140" s="120" t="s">
        <v>144</v>
      </c>
      <c r="D140" s="121" t="s">
        <v>82</v>
      </c>
      <c r="E140" s="121">
        <v>0</v>
      </c>
      <c r="F140" s="121">
        <v>14</v>
      </c>
      <c r="G140" s="121">
        <v>1</v>
      </c>
      <c r="H140" s="111" t="s">
        <v>128</v>
      </c>
      <c r="I140" s="111"/>
      <c r="J140" s="116"/>
      <c r="K140" s="131"/>
      <c r="L140" s="131"/>
      <c r="M140" s="131"/>
      <c r="N140" s="131"/>
      <c r="O140" s="131"/>
      <c r="P140" s="131"/>
      <c r="Q140" s="131"/>
      <c r="R140" s="131"/>
      <c r="S140" s="131"/>
      <c r="T140" s="131"/>
      <c r="U140" s="131"/>
      <c r="V140" s="131"/>
      <c r="W140" s="131"/>
      <c r="X140" s="131"/>
      <c r="Y140" s="131"/>
      <c r="Z140" s="131"/>
      <c r="AA140" s="150"/>
      <c r="AB140" s="117"/>
      <c r="AC140" s="117"/>
      <c r="AD140" s="117"/>
      <c r="AE140" s="117"/>
      <c r="AF140" s="117"/>
      <c r="AG140" s="117"/>
      <c r="AH140" s="117"/>
      <c r="AI140" s="117"/>
      <c r="AJ140" s="117"/>
      <c r="AK140" s="117"/>
      <c r="AL140" s="117"/>
      <c r="AM140" s="117"/>
      <c r="AN140" s="117"/>
      <c r="AO140" s="117"/>
      <c r="AP140" s="117"/>
      <c r="AQ140" s="117"/>
      <c r="AR140" s="117"/>
      <c r="AS140" s="117"/>
      <c r="AT140" s="117"/>
      <c r="AU140" s="117"/>
      <c r="AV140" s="117"/>
      <c r="AW140" s="117"/>
      <c r="AX140" s="117"/>
      <c r="AY140" s="117"/>
      <c r="AZ140" s="117"/>
      <c r="BA140" s="117"/>
      <c r="BB140" s="117"/>
      <c r="BC140" s="117"/>
      <c r="BD140" s="117"/>
      <c r="BE140" s="117"/>
      <c r="BF140" s="117"/>
      <c r="BG140" s="117"/>
      <c r="BH140" s="117"/>
      <c r="BI140" s="117"/>
      <c r="BJ140" s="117"/>
      <c r="BK140" s="117"/>
    </row>
    <row r="141" spans="1:63" s="10" customFormat="1" ht="12">
      <c r="A141" s="113">
        <v>6</v>
      </c>
      <c r="B141" s="114" t="s">
        <v>257</v>
      </c>
      <c r="C141" s="115" t="s">
        <v>149</v>
      </c>
      <c r="D141" s="111" t="s">
        <v>79</v>
      </c>
      <c r="E141" s="111">
        <v>20</v>
      </c>
      <c r="F141" s="111">
        <v>0</v>
      </c>
      <c r="G141" s="111">
        <v>2</v>
      </c>
      <c r="H141" s="111" t="s">
        <v>128</v>
      </c>
      <c r="I141" s="111" t="s">
        <v>220</v>
      </c>
      <c r="J141" s="116"/>
      <c r="K141" s="131"/>
      <c r="L141" s="131"/>
      <c r="M141" s="131"/>
      <c r="N141" s="131"/>
      <c r="O141" s="131"/>
      <c r="P141" s="131"/>
      <c r="Q141" s="131"/>
      <c r="R141" s="131"/>
      <c r="S141" s="131"/>
      <c r="T141" s="131"/>
      <c r="U141" s="131"/>
      <c r="V141" s="131"/>
      <c r="W141" s="131"/>
      <c r="X141" s="131"/>
      <c r="Y141" s="131"/>
      <c r="Z141" s="131"/>
      <c r="AA141" s="150"/>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7"/>
      <c r="AZ141" s="117"/>
      <c r="BA141" s="117"/>
      <c r="BB141" s="117"/>
      <c r="BC141" s="117"/>
      <c r="BD141" s="117"/>
      <c r="BE141" s="117"/>
      <c r="BF141" s="117"/>
      <c r="BG141" s="117"/>
      <c r="BH141" s="117"/>
      <c r="BI141" s="117"/>
      <c r="BJ141" s="117"/>
      <c r="BK141" s="117"/>
    </row>
    <row r="142" spans="1:63" s="10" customFormat="1" ht="12">
      <c r="A142" s="113">
        <v>6</v>
      </c>
      <c r="B142" s="114" t="s">
        <v>284</v>
      </c>
      <c r="C142" s="120" t="s">
        <v>145</v>
      </c>
      <c r="D142" s="121" t="s">
        <v>79</v>
      </c>
      <c r="E142" s="121">
        <v>28</v>
      </c>
      <c r="F142" s="111">
        <v>0</v>
      </c>
      <c r="G142" s="121">
        <v>3</v>
      </c>
      <c r="H142" s="111" t="s">
        <v>128</v>
      </c>
      <c r="I142" s="111" t="s">
        <v>324</v>
      </c>
      <c r="J142" s="116"/>
      <c r="K142" s="131"/>
      <c r="L142" s="131"/>
      <c r="M142" s="131"/>
      <c r="N142" s="131"/>
      <c r="O142" s="131"/>
      <c r="P142" s="131"/>
      <c r="Q142" s="131"/>
      <c r="R142" s="131"/>
      <c r="S142" s="131"/>
      <c r="T142" s="131"/>
      <c r="U142" s="131"/>
      <c r="V142" s="131"/>
      <c r="W142" s="131"/>
      <c r="X142" s="131"/>
      <c r="Y142" s="131"/>
      <c r="Z142" s="131"/>
      <c r="AA142" s="150"/>
      <c r="AB142" s="117"/>
      <c r="AC142" s="117"/>
      <c r="AD142" s="117"/>
      <c r="AE142" s="117"/>
      <c r="AF142" s="117"/>
      <c r="AG142" s="117"/>
      <c r="AH142" s="117"/>
      <c r="AI142" s="117"/>
      <c r="AJ142" s="117"/>
      <c r="AK142" s="117"/>
      <c r="AL142" s="117"/>
      <c r="AM142" s="117"/>
      <c r="AN142" s="117"/>
      <c r="AO142" s="117"/>
      <c r="AP142" s="117"/>
      <c r="AQ142" s="117"/>
      <c r="AR142" s="117"/>
      <c r="AS142" s="117"/>
      <c r="AT142" s="117"/>
      <c r="AU142" s="117"/>
      <c r="AV142" s="117"/>
      <c r="AW142" s="117"/>
      <c r="AX142" s="117"/>
      <c r="AY142" s="117"/>
      <c r="AZ142" s="117"/>
      <c r="BA142" s="117"/>
      <c r="BB142" s="117"/>
      <c r="BC142" s="117"/>
      <c r="BD142" s="117"/>
      <c r="BE142" s="117"/>
      <c r="BF142" s="117"/>
      <c r="BG142" s="117"/>
      <c r="BH142" s="117"/>
      <c r="BI142" s="117"/>
      <c r="BJ142" s="117"/>
      <c r="BK142" s="117"/>
    </row>
    <row r="143" spans="1:63" s="10" customFormat="1" ht="12">
      <c r="A143" s="113">
        <v>6</v>
      </c>
      <c r="B143" s="114" t="s">
        <v>234</v>
      </c>
      <c r="C143" s="115" t="s">
        <v>141</v>
      </c>
      <c r="D143" s="111" t="s">
        <v>79</v>
      </c>
      <c r="E143" s="111">
        <v>14</v>
      </c>
      <c r="F143" s="111">
        <v>0</v>
      </c>
      <c r="G143" s="111">
        <v>1</v>
      </c>
      <c r="H143" s="111" t="s">
        <v>128</v>
      </c>
      <c r="I143" s="111" t="s">
        <v>232</v>
      </c>
      <c r="J143" s="11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row>
    <row r="144" spans="1:63" s="11" customFormat="1" ht="12">
      <c r="A144" s="113">
        <v>6</v>
      </c>
      <c r="B144" s="114" t="s">
        <v>681</v>
      </c>
      <c r="C144" s="120" t="s">
        <v>143</v>
      </c>
      <c r="D144" s="121" t="s">
        <v>82</v>
      </c>
      <c r="E144" s="121">
        <v>14</v>
      </c>
      <c r="F144" s="121">
        <v>14</v>
      </c>
      <c r="G144" s="121">
        <v>2</v>
      </c>
      <c r="H144" s="111" t="s">
        <v>128</v>
      </c>
      <c r="I144" s="111"/>
      <c r="J144" s="11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row>
    <row r="145" spans="1:63" s="13" customFormat="1" ht="12.75" thickBot="1">
      <c r="A145" s="196">
        <v>6</v>
      </c>
      <c r="B145" s="197" t="s">
        <v>256</v>
      </c>
      <c r="C145" s="198" t="s">
        <v>165</v>
      </c>
      <c r="D145" s="199" t="s">
        <v>79</v>
      </c>
      <c r="E145" s="199">
        <v>20</v>
      </c>
      <c r="F145" s="199">
        <v>0</v>
      </c>
      <c r="G145" s="199">
        <v>2</v>
      </c>
      <c r="H145" s="199" t="s">
        <v>128</v>
      </c>
      <c r="I145" s="199" t="s">
        <v>276</v>
      </c>
      <c r="J145" s="11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row>
    <row r="146" spans="1:63" s="13" customFormat="1" ht="12.75">
      <c r="A146" s="313" t="s">
        <v>852</v>
      </c>
      <c r="B146" s="314"/>
      <c r="C146" s="314"/>
      <c r="D146" s="314"/>
      <c r="E146" s="314"/>
      <c r="F146" s="314"/>
      <c r="G146" s="314"/>
      <c r="H146" s="314"/>
      <c r="I146" s="315"/>
      <c r="J146" s="11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row>
    <row r="147" spans="1:63" s="13" customFormat="1" ht="12">
      <c r="A147" s="159">
        <v>7</v>
      </c>
      <c r="B147" s="194" t="s">
        <v>285</v>
      </c>
      <c r="C147" s="160" t="s">
        <v>183</v>
      </c>
      <c r="D147" s="161" t="s">
        <v>82</v>
      </c>
      <c r="E147" s="161">
        <v>0</v>
      </c>
      <c r="F147" s="161">
        <v>80</v>
      </c>
      <c r="G147" s="161">
        <v>3</v>
      </c>
      <c r="H147" s="162" t="s">
        <v>99</v>
      </c>
      <c r="I147" s="162" t="s">
        <v>669</v>
      </c>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row>
    <row r="148" spans="1:63" s="13" customFormat="1" ht="12">
      <c r="A148" s="113">
        <v>7</v>
      </c>
      <c r="B148" s="127" t="s">
        <v>286</v>
      </c>
      <c r="C148" s="122" t="s">
        <v>124</v>
      </c>
      <c r="D148" s="121" t="s">
        <v>82</v>
      </c>
      <c r="E148" s="121">
        <v>0</v>
      </c>
      <c r="F148" s="121">
        <v>120</v>
      </c>
      <c r="G148" s="121">
        <v>4</v>
      </c>
      <c r="H148" s="111" t="s">
        <v>99</v>
      </c>
      <c r="I148" s="111" t="s">
        <v>677</v>
      </c>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row>
    <row r="149" spans="1:63" s="13" customFormat="1" ht="12">
      <c r="A149" s="113">
        <v>7</v>
      </c>
      <c r="B149" s="127" t="s">
        <v>287</v>
      </c>
      <c r="C149" s="128" t="s">
        <v>184</v>
      </c>
      <c r="D149" s="111" t="s">
        <v>82</v>
      </c>
      <c r="E149" s="111">
        <v>0</v>
      </c>
      <c r="F149" s="111">
        <v>80</v>
      </c>
      <c r="G149" s="111">
        <v>4</v>
      </c>
      <c r="H149" s="111" t="s">
        <v>99</v>
      </c>
      <c r="I149" s="111" t="s">
        <v>678</v>
      </c>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row>
    <row r="150" spans="1:63" s="13" customFormat="1" ht="12">
      <c r="A150" s="113">
        <v>7</v>
      </c>
      <c r="B150" s="127" t="s">
        <v>55</v>
      </c>
      <c r="C150" s="122" t="s">
        <v>125</v>
      </c>
      <c r="D150" s="121" t="s">
        <v>82</v>
      </c>
      <c r="E150" s="121">
        <v>0</v>
      </c>
      <c r="F150" s="121">
        <v>160</v>
      </c>
      <c r="G150" s="121">
        <v>7</v>
      </c>
      <c r="H150" s="111" t="s">
        <v>99</v>
      </c>
      <c r="I150" s="111" t="s">
        <v>682</v>
      </c>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row>
    <row r="151" spans="1:63" s="13" customFormat="1" ht="12">
      <c r="A151" s="113">
        <v>7</v>
      </c>
      <c r="B151" s="127" t="s">
        <v>49</v>
      </c>
      <c r="C151" s="122" t="s">
        <v>126</v>
      </c>
      <c r="D151" s="121" t="s">
        <v>82</v>
      </c>
      <c r="E151" s="121">
        <v>0</v>
      </c>
      <c r="F151" s="121">
        <v>120</v>
      </c>
      <c r="G151" s="121">
        <v>6</v>
      </c>
      <c r="H151" s="111" t="s">
        <v>99</v>
      </c>
      <c r="I151" s="111" t="s">
        <v>676</v>
      </c>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row>
    <row r="152" spans="1:63" s="13" customFormat="1" ht="12" customHeight="1">
      <c r="A152" s="129">
        <v>7</v>
      </c>
      <c r="B152" s="277" t="s">
        <v>833</v>
      </c>
      <c r="C152" s="278"/>
      <c r="D152" s="130"/>
      <c r="E152" s="130">
        <f>SUM(E147:E151)</f>
        <v>0</v>
      </c>
      <c r="F152" s="130">
        <f>SUM(F147:F151)</f>
        <v>560</v>
      </c>
      <c r="G152" s="130">
        <f>SUM(G147:G151)</f>
        <v>24</v>
      </c>
      <c r="H152" s="130"/>
      <c r="I152" s="130"/>
      <c r="J152" s="11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26"/>
      <c r="BG152" s="126"/>
      <c r="BH152" s="126"/>
      <c r="BI152" s="126"/>
      <c r="BJ152" s="126"/>
      <c r="BK152" s="126"/>
    </row>
    <row r="153" spans="1:63" s="13" customFormat="1" ht="12" customHeight="1">
      <c r="A153" s="129"/>
      <c r="B153" s="274" t="s">
        <v>853</v>
      </c>
      <c r="C153" s="276"/>
      <c r="D153" s="130"/>
      <c r="E153" s="130"/>
      <c r="F153" s="130"/>
      <c r="G153" s="130"/>
      <c r="H153" s="130"/>
      <c r="I153" s="130"/>
      <c r="J153" s="11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c r="BG153" s="126"/>
      <c r="BH153" s="126"/>
      <c r="BI153" s="126"/>
      <c r="BJ153" s="126"/>
      <c r="BK153" s="126"/>
    </row>
    <row r="154" spans="1:63" s="13" customFormat="1" ht="12" customHeight="1">
      <c r="A154" s="129" t="s">
        <v>743</v>
      </c>
      <c r="B154" s="114" t="s">
        <v>235</v>
      </c>
      <c r="C154" s="262" t="s">
        <v>151</v>
      </c>
      <c r="D154" s="206" t="s">
        <v>82</v>
      </c>
      <c r="E154" s="263">
        <v>0</v>
      </c>
      <c r="F154" s="206">
        <v>28</v>
      </c>
      <c r="G154" s="206">
        <v>2</v>
      </c>
      <c r="H154" s="111" t="s">
        <v>128</v>
      </c>
      <c r="I154" s="208" t="s">
        <v>222</v>
      </c>
      <c r="J154" s="11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6"/>
      <c r="BK154" s="126"/>
    </row>
    <row r="155" spans="1:63" s="13" customFormat="1" ht="13.5" thickBot="1">
      <c r="A155" s="196">
        <v>7</v>
      </c>
      <c r="B155" s="260"/>
      <c r="C155" s="261" t="s">
        <v>865</v>
      </c>
      <c r="D155" s="199" t="s">
        <v>82</v>
      </c>
      <c r="E155" s="199">
        <v>0</v>
      </c>
      <c r="F155" s="199">
        <v>60</v>
      </c>
      <c r="G155" s="199">
        <v>4</v>
      </c>
      <c r="H155" s="251" t="s">
        <v>128</v>
      </c>
      <c r="I155" s="264"/>
      <c r="J155" s="11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row>
    <row r="156" spans="1:63" s="13" customFormat="1" ht="12.75">
      <c r="A156" s="345" t="s">
        <v>854</v>
      </c>
      <c r="B156" s="314"/>
      <c r="C156" s="314"/>
      <c r="D156" s="314"/>
      <c r="E156" s="314"/>
      <c r="F156" s="314"/>
      <c r="G156" s="314"/>
      <c r="H156" s="314"/>
      <c r="I156" s="315"/>
      <c r="J156" s="11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row>
    <row r="157" spans="1:63" s="13" customFormat="1" ht="12">
      <c r="A157" s="113">
        <v>8</v>
      </c>
      <c r="B157" s="127" t="s">
        <v>259</v>
      </c>
      <c r="C157" s="122" t="s">
        <v>179</v>
      </c>
      <c r="D157" s="121" t="s">
        <v>82</v>
      </c>
      <c r="E157" s="121">
        <v>0</v>
      </c>
      <c r="F157" s="121">
        <v>160</v>
      </c>
      <c r="G157" s="121">
        <v>6</v>
      </c>
      <c r="H157" s="114" t="s">
        <v>128</v>
      </c>
      <c r="I157" s="111"/>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row>
    <row r="158" spans="1:63" s="13" customFormat="1" ht="12">
      <c r="A158" s="113">
        <v>8</v>
      </c>
      <c r="B158" s="114" t="s">
        <v>262</v>
      </c>
      <c r="C158" s="115" t="s">
        <v>127</v>
      </c>
      <c r="D158" s="111" t="s">
        <v>82</v>
      </c>
      <c r="E158" s="111">
        <v>0</v>
      </c>
      <c r="F158" s="111">
        <v>340</v>
      </c>
      <c r="G158" s="111">
        <v>20</v>
      </c>
      <c r="H158" s="111" t="s">
        <v>128</v>
      </c>
      <c r="I158" s="111"/>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row>
    <row r="159" spans="1:63" s="13" customFormat="1" ht="12">
      <c r="A159" s="134"/>
      <c r="B159" s="135"/>
      <c r="C159" s="136"/>
      <c r="D159" s="131"/>
      <c r="E159" s="131"/>
      <c r="F159" s="131"/>
      <c r="G159" s="131"/>
      <c r="H159" s="131"/>
      <c r="I159" s="131"/>
      <c r="J159" s="137"/>
      <c r="K159" s="138"/>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row>
    <row r="160" spans="1:63" s="13" customFormat="1" ht="13.5" thickBot="1">
      <c r="A160" s="140"/>
      <c r="B160" s="141"/>
      <c r="C160" s="142"/>
      <c r="D160" s="142"/>
      <c r="E160" s="142"/>
      <c r="F160" s="142"/>
      <c r="G160" s="142"/>
      <c r="H160" s="142"/>
      <c r="I160" s="142"/>
      <c r="J160" s="14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row>
    <row r="161" spans="1:63" s="13" customFormat="1" ht="13.5" thickBot="1">
      <c r="A161" s="282" t="s">
        <v>129</v>
      </c>
      <c r="B161" s="283"/>
      <c r="C161" s="284"/>
      <c r="D161" s="144">
        <f>SUM(G152,G131,G115,G81,G68,G66,G57,G38,G22)</f>
        <v>186</v>
      </c>
      <c r="E161" s="145"/>
      <c r="F161" s="305"/>
      <c r="G161" s="306"/>
      <c r="H161" s="306"/>
      <c r="I161" s="307"/>
      <c r="J161" s="137"/>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row>
    <row r="162" spans="1:63" s="10" customFormat="1" ht="12.75" customHeight="1" thickBot="1">
      <c r="A162" s="287" t="s">
        <v>186</v>
      </c>
      <c r="B162" s="283"/>
      <c r="C162" s="284"/>
      <c r="D162" s="144">
        <v>42</v>
      </c>
      <c r="E162" s="145"/>
      <c r="F162" s="285"/>
      <c r="G162" s="286"/>
      <c r="H162" s="286"/>
      <c r="I162" s="286"/>
      <c r="J162" s="137"/>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1"/>
      <c r="AY162" s="131"/>
      <c r="AZ162" s="131"/>
      <c r="BA162" s="131"/>
      <c r="BB162" s="131"/>
      <c r="BC162" s="131"/>
      <c r="BD162" s="131"/>
      <c r="BE162" s="131"/>
      <c r="BF162" s="131"/>
      <c r="BG162" s="131"/>
      <c r="BH162" s="131"/>
      <c r="BI162" s="131"/>
      <c r="BJ162" s="131"/>
      <c r="BK162" s="131"/>
    </row>
    <row r="163" spans="1:63" s="10" customFormat="1" ht="13.5" thickBot="1">
      <c r="A163" s="287" t="s">
        <v>185</v>
      </c>
      <c r="B163" s="283"/>
      <c r="C163" s="284"/>
      <c r="D163" s="144">
        <v>12</v>
      </c>
      <c r="E163" s="145"/>
      <c r="F163" s="285"/>
      <c r="G163" s="286"/>
      <c r="H163" s="286"/>
      <c r="I163" s="286"/>
      <c r="J163" s="137"/>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31"/>
      <c r="AP163" s="131"/>
      <c r="AQ163" s="131"/>
      <c r="AR163" s="131"/>
      <c r="AS163" s="131"/>
      <c r="AT163" s="131"/>
      <c r="AU163" s="131"/>
      <c r="AV163" s="131"/>
      <c r="AW163" s="131"/>
      <c r="AX163" s="131"/>
      <c r="AY163" s="131"/>
      <c r="AZ163" s="131"/>
      <c r="BA163" s="131"/>
      <c r="BB163" s="131"/>
      <c r="BC163" s="131"/>
      <c r="BD163" s="131"/>
      <c r="BE163" s="131"/>
      <c r="BF163" s="131"/>
      <c r="BG163" s="131"/>
      <c r="BH163" s="131"/>
      <c r="BI163" s="131"/>
      <c r="BJ163" s="131"/>
      <c r="BK163" s="131"/>
    </row>
    <row r="164" spans="1:63" s="10" customFormat="1" ht="13.5" thickBot="1">
      <c r="A164" s="282" t="s">
        <v>164</v>
      </c>
      <c r="B164" s="283"/>
      <c r="C164" s="284"/>
      <c r="D164" s="146">
        <f>SUM(D161:D163)</f>
        <v>240</v>
      </c>
      <c r="E164" s="145"/>
      <c r="F164" s="285"/>
      <c r="G164" s="286"/>
      <c r="H164" s="286"/>
      <c r="I164" s="286"/>
      <c r="J164" s="137"/>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1"/>
      <c r="AY164" s="131"/>
      <c r="AZ164" s="131"/>
      <c r="BA164" s="131"/>
      <c r="BB164" s="131"/>
      <c r="BC164" s="131"/>
      <c r="BD164" s="131"/>
      <c r="BE164" s="131"/>
      <c r="BF164" s="131"/>
      <c r="BG164" s="131"/>
      <c r="BH164" s="131"/>
      <c r="BI164" s="131"/>
      <c r="BJ164" s="131"/>
      <c r="BK164" s="131"/>
    </row>
    <row r="165" spans="1:63" s="10" customFormat="1" ht="12.75">
      <c r="A165" s="147"/>
      <c r="B165" s="145"/>
      <c r="C165" s="148"/>
      <c r="D165" s="149"/>
      <c r="E165" s="149"/>
      <c r="F165" s="285"/>
      <c r="G165" s="286"/>
      <c r="H165" s="286"/>
      <c r="I165" s="286"/>
      <c r="J165" s="137"/>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c r="AO165" s="131"/>
      <c r="AP165" s="131"/>
      <c r="AQ165" s="131"/>
      <c r="AR165" s="131"/>
      <c r="AS165" s="131"/>
      <c r="AT165" s="131"/>
      <c r="AU165" s="131"/>
      <c r="AV165" s="131"/>
      <c r="AW165" s="131"/>
      <c r="AX165" s="131"/>
      <c r="AY165" s="131"/>
      <c r="AZ165" s="131"/>
      <c r="BA165" s="131"/>
      <c r="BB165" s="131"/>
      <c r="BC165" s="131"/>
      <c r="BD165" s="131"/>
      <c r="BE165" s="131"/>
      <c r="BF165" s="131"/>
      <c r="BG165" s="131"/>
      <c r="BH165" s="131"/>
      <c r="BI165" s="131"/>
      <c r="BJ165" s="131"/>
      <c r="BK165" s="131"/>
    </row>
    <row r="166" spans="1:9" s="3" customFormat="1" ht="36.75" customHeight="1">
      <c r="A166" s="96"/>
      <c r="B166" s="2"/>
      <c r="C166" s="37"/>
      <c r="D166" s="38"/>
      <c r="E166" s="38"/>
      <c r="F166" s="343"/>
      <c r="G166" s="344"/>
      <c r="H166" s="344"/>
      <c r="I166" s="344"/>
    </row>
    <row r="167" spans="1:9" ht="33.75" customHeight="1">
      <c r="A167" s="292" t="s">
        <v>855</v>
      </c>
      <c r="B167" s="292"/>
      <c r="C167" s="292"/>
      <c r="D167" s="292"/>
      <c r="E167" s="292"/>
      <c r="F167" s="292"/>
      <c r="G167" s="292"/>
      <c r="H167" s="292"/>
      <c r="I167" s="292"/>
    </row>
    <row r="168" spans="1:9" ht="12" customHeight="1">
      <c r="A168" s="274" t="s">
        <v>848</v>
      </c>
      <c r="B168" s="346"/>
      <c r="C168" s="346"/>
      <c r="D168" s="346"/>
      <c r="E168" s="346"/>
      <c r="F168" s="346"/>
      <c r="G168" s="346"/>
      <c r="H168" s="346"/>
      <c r="I168" s="347"/>
    </row>
    <row r="169" spans="1:9" ht="12.75">
      <c r="A169" s="113">
        <v>5</v>
      </c>
      <c r="B169" s="114" t="s">
        <v>288</v>
      </c>
      <c r="C169" s="120" t="s">
        <v>188</v>
      </c>
      <c r="D169" s="121" t="s">
        <v>79</v>
      </c>
      <c r="E169" s="121">
        <v>28</v>
      </c>
      <c r="F169" s="111">
        <v>0</v>
      </c>
      <c r="G169" s="121">
        <v>2</v>
      </c>
      <c r="H169" s="111" t="s">
        <v>116</v>
      </c>
      <c r="I169" s="111" t="s">
        <v>218</v>
      </c>
    </row>
    <row r="170" spans="1:9" ht="12.75">
      <c r="A170" s="113">
        <v>5</v>
      </c>
      <c r="B170" s="114" t="s">
        <v>222</v>
      </c>
      <c r="C170" s="115" t="s">
        <v>121</v>
      </c>
      <c r="D170" s="111" t="s">
        <v>82</v>
      </c>
      <c r="E170" s="111">
        <v>0</v>
      </c>
      <c r="F170" s="111">
        <v>56</v>
      </c>
      <c r="G170" s="111">
        <v>4</v>
      </c>
      <c r="H170" s="111" t="s">
        <v>116</v>
      </c>
      <c r="I170" s="111" t="s">
        <v>231</v>
      </c>
    </row>
    <row r="171" spans="1:9" ht="12.75">
      <c r="A171" s="113">
        <v>5</v>
      </c>
      <c r="B171" s="114" t="s">
        <v>745</v>
      </c>
      <c r="C171" s="120" t="s">
        <v>656</v>
      </c>
      <c r="D171" s="121" t="s">
        <v>79</v>
      </c>
      <c r="E171" s="121">
        <v>28</v>
      </c>
      <c r="F171" s="121">
        <v>14</v>
      </c>
      <c r="G171" s="121">
        <v>3</v>
      </c>
      <c r="H171" s="111" t="s">
        <v>116</v>
      </c>
      <c r="I171" s="111" t="s">
        <v>328</v>
      </c>
    </row>
    <row r="172" spans="1:9" ht="12.75">
      <c r="A172" s="113">
        <v>5</v>
      </c>
      <c r="B172" s="114" t="s">
        <v>746</v>
      </c>
      <c r="C172" s="115" t="s">
        <v>657</v>
      </c>
      <c r="D172" s="111" t="s">
        <v>79</v>
      </c>
      <c r="E172" s="111">
        <v>28</v>
      </c>
      <c r="F172" s="111">
        <v>28</v>
      </c>
      <c r="G172" s="111">
        <v>5</v>
      </c>
      <c r="H172" s="111" t="s">
        <v>116</v>
      </c>
      <c r="I172" s="111" t="s">
        <v>248</v>
      </c>
    </row>
    <row r="173" spans="1:9" ht="12.75">
      <c r="A173" s="113">
        <v>5</v>
      </c>
      <c r="B173" s="114" t="s">
        <v>783</v>
      </c>
      <c r="C173" s="120" t="s">
        <v>658</v>
      </c>
      <c r="D173" s="121" t="s">
        <v>79</v>
      </c>
      <c r="E173" s="121">
        <v>28</v>
      </c>
      <c r="F173" s="121">
        <v>28</v>
      </c>
      <c r="G173" s="121">
        <v>5</v>
      </c>
      <c r="H173" s="111" t="s">
        <v>116</v>
      </c>
      <c r="I173" s="153" t="s">
        <v>218</v>
      </c>
    </row>
    <row r="174" spans="1:9" ht="12.75">
      <c r="A174" s="113">
        <v>5</v>
      </c>
      <c r="B174" s="114" t="s">
        <v>704</v>
      </c>
      <c r="C174" s="122" t="s">
        <v>139</v>
      </c>
      <c r="D174" s="121" t="s">
        <v>79</v>
      </c>
      <c r="E174" s="121">
        <v>14</v>
      </c>
      <c r="F174" s="111">
        <v>0</v>
      </c>
      <c r="G174" s="121">
        <v>1</v>
      </c>
      <c r="H174" s="111" t="s">
        <v>116</v>
      </c>
      <c r="I174" s="111" t="s">
        <v>4</v>
      </c>
    </row>
    <row r="175" spans="1:9" ht="12.75">
      <c r="A175" s="113">
        <v>5</v>
      </c>
      <c r="B175" s="114" t="s">
        <v>747</v>
      </c>
      <c r="C175" s="122" t="s">
        <v>659</v>
      </c>
      <c r="D175" s="121" t="s">
        <v>82</v>
      </c>
      <c r="E175" s="121">
        <v>14</v>
      </c>
      <c r="F175" s="121">
        <v>14</v>
      </c>
      <c r="G175" s="121">
        <v>2</v>
      </c>
      <c r="H175" s="111" t="s">
        <v>116</v>
      </c>
      <c r="I175" s="111" t="s">
        <v>208</v>
      </c>
    </row>
    <row r="176" spans="1:9" ht="12.75">
      <c r="A176" s="113">
        <v>5</v>
      </c>
      <c r="B176" s="114" t="s">
        <v>748</v>
      </c>
      <c r="C176" s="122" t="s">
        <v>660</v>
      </c>
      <c r="D176" s="118" t="s">
        <v>79</v>
      </c>
      <c r="E176" s="118">
        <v>16</v>
      </c>
      <c r="F176" s="121">
        <v>16</v>
      </c>
      <c r="G176" s="118">
        <v>2</v>
      </c>
      <c r="H176" s="111" t="s">
        <v>116</v>
      </c>
      <c r="I176" s="111" t="s">
        <v>237</v>
      </c>
    </row>
    <row r="177" spans="1:9" ht="12.75">
      <c r="A177" s="113">
        <v>5</v>
      </c>
      <c r="B177" s="114" t="s">
        <v>705</v>
      </c>
      <c r="C177" s="120" t="s">
        <v>189</v>
      </c>
      <c r="D177" s="121" t="s">
        <v>82</v>
      </c>
      <c r="E177" s="121">
        <v>0</v>
      </c>
      <c r="F177" s="111">
        <v>14</v>
      </c>
      <c r="G177" s="121">
        <v>1</v>
      </c>
      <c r="H177" s="111" t="s">
        <v>116</v>
      </c>
      <c r="I177" s="111" t="s">
        <v>728</v>
      </c>
    </row>
    <row r="178" spans="1:9" ht="12.75">
      <c r="A178" s="113">
        <v>5</v>
      </c>
      <c r="B178" s="114" t="s">
        <v>706</v>
      </c>
      <c r="C178" s="128" t="s">
        <v>138</v>
      </c>
      <c r="D178" s="111" t="s">
        <v>79</v>
      </c>
      <c r="E178" s="111">
        <v>28</v>
      </c>
      <c r="F178" s="111">
        <v>0</v>
      </c>
      <c r="G178" s="111">
        <v>3</v>
      </c>
      <c r="H178" s="111" t="s">
        <v>116</v>
      </c>
      <c r="I178" s="111" t="s">
        <v>217</v>
      </c>
    </row>
    <row r="179" spans="1:9" ht="12.75">
      <c r="A179" s="113">
        <v>5</v>
      </c>
      <c r="B179" s="114" t="s">
        <v>749</v>
      </c>
      <c r="C179" s="122" t="s">
        <v>734</v>
      </c>
      <c r="D179" s="121" t="s">
        <v>79</v>
      </c>
      <c r="E179" s="121">
        <v>14</v>
      </c>
      <c r="F179" s="121">
        <v>14</v>
      </c>
      <c r="G179" s="121">
        <v>2</v>
      </c>
      <c r="H179" s="111" t="s">
        <v>116</v>
      </c>
      <c r="I179" s="111" t="s">
        <v>14</v>
      </c>
    </row>
    <row r="180" spans="1:9" ht="12.75">
      <c r="A180" s="113" t="s">
        <v>744</v>
      </c>
      <c r="B180" s="277" t="s">
        <v>833</v>
      </c>
      <c r="C180" s="278"/>
      <c r="D180" s="121"/>
      <c r="E180" s="133">
        <f>SUM(E169:E179)</f>
        <v>198</v>
      </c>
      <c r="F180" s="133">
        <f>SUM(F169:F179)</f>
        <v>184</v>
      </c>
      <c r="G180" s="133">
        <f>SUM(G169:G179)</f>
        <v>30</v>
      </c>
      <c r="H180" s="111"/>
      <c r="I180" s="111"/>
    </row>
    <row r="181" spans="1:9" ht="12.75" customHeight="1">
      <c r="A181" s="113"/>
      <c r="B181" s="274" t="s">
        <v>849</v>
      </c>
      <c r="C181" s="276"/>
      <c r="D181" s="119"/>
      <c r="E181" s="119"/>
      <c r="F181" s="119"/>
      <c r="G181" s="119"/>
      <c r="H181" s="111"/>
      <c r="I181" s="119"/>
    </row>
    <row r="182" spans="1:9" ht="12.75">
      <c r="A182" s="113">
        <v>5</v>
      </c>
      <c r="B182" s="114" t="s">
        <v>290</v>
      </c>
      <c r="C182" s="120" t="s">
        <v>194</v>
      </c>
      <c r="D182" s="121" t="s">
        <v>79</v>
      </c>
      <c r="E182" s="121">
        <v>20</v>
      </c>
      <c r="F182" s="111">
        <v>0</v>
      </c>
      <c r="G182" s="121">
        <v>2</v>
      </c>
      <c r="H182" s="111" t="s">
        <v>130</v>
      </c>
      <c r="I182" s="111" t="s">
        <v>217</v>
      </c>
    </row>
    <row r="183" spans="1:9" ht="12.75">
      <c r="A183" s="113">
        <v>5</v>
      </c>
      <c r="B183" s="114" t="s">
        <v>707</v>
      </c>
      <c r="C183" s="154" t="s">
        <v>195</v>
      </c>
      <c r="D183" s="111" t="s">
        <v>79</v>
      </c>
      <c r="E183" s="111">
        <v>28</v>
      </c>
      <c r="F183" s="111">
        <v>0</v>
      </c>
      <c r="G183" s="111">
        <v>2</v>
      </c>
      <c r="H183" s="111" t="s">
        <v>130</v>
      </c>
      <c r="I183" s="111" t="s">
        <v>242</v>
      </c>
    </row>
    <row r="184" spans="1:9" ht="12.75">
      <c r="A184" s="113">
        <v>5</v>
      </c>
      <c r="B184" s="114" t="s">
        <v>708</v>
      </c>
      <c r="C184" s="120" t="s">
        <v>196</v>
      </c>
      <c r="D184" s="121" t="s">
        <v>79</v>
      </c>
      <c r="E184" s="121">
        <v>28</v>
      </c>
      <c r="F184" s="111">
        <v>0</v>
      </c>
      <c r="G184" s="121">
        <v>2</v>
      </c>
      <c r="H184" s="111" t="s">
        <v>130</v>
      </c>
      <c r="I184" s="111" t="s">
        <v>217</v>
      </c>
    </row>
    <row r="185" spans="1:9" ht="12.75">
      <c r="A185" s="113">
        <v>5</v>
      </c>
      <c r="B185" s="155" t="s">
        <v>784</v>
      </c>
      <c r="C185" s="156" t="s">
        <v>701</v>
      </c>
      <c r="D185" s="157" t="s">
        <v>79</v>
      </c>
      <c r="E185" s="157">
        <v>14</v>
      </c>
      <c r="F185" s="157">
        <v>0</v>
      </c>
      <c r="G185" s="157">
        <v>1</v>
      </c>
      <c r="H185" s="111" t="s">
        <v>130</v>
      </c>
      <c r="I185" s="111" t="s">
        <v>248</v>
      </c>
    </row>
    <row r="186" spans="1:9" ht="12.75">
      <c r="A186" s="113">
        <v>5</v>
      </c>
      <c r="B186" s="155" t="s">
        <v>750</v>
      </c>
      <c r="C186" s="156" t="s">
        <v>685</v>
      </c>
      <c r="D186" s="157" t="s">
        <v>79</v>
      </c>
      <c r="E186" s="157">
        <v>28</v>
      </c>
      <c r="F186" s="157">
        <v>0</v>
      </c>
      <c r="G186" s="157">
        <v>3</v>
      </c>
      <c r="H186" s="111" t="s">
        <v>130</v>
      </c>
      <c r="I186" s="111" t="s">
        <v>727</v>
      </c>
    </row>
    <row r="187" spans="1:9" ht="13.5" thickBot="1">
      <c r="A187" s="196">
        <v>5</v>
      </c>
      <c r="B187" s="203" t="s">
        <v>751</v>
      </c>
      <c r="C187" s="204" t="s">
        <v>661</v>
      </c>
      <c r="D187" s="205" t="s">
        <v>79</v>
      </c>
      <c r="E187" s="205">
        <v>14</v>
      </c>
      <c r="F187" s="205">
        <v>14</v>
      </c>
      <c r="G187" s="205">
        <v>2</v>
      </c>
      <c r="H187" s="199" t="s">
        <v>130</v>
      </c>
      <c r="I187" s="199" t="s">
        <v>729</v>
      </c>
    </row>
    <row r="188" spans="1:9" ht="12.75">
      <c r="A188" s="296" t="s">
        <v>850</v>
      </c>
      <c r="B188" s="297"/>
      <c r="C188" s="297"/>
      <c r="D188" s="297"/>
      <c r="E188" s="297"/>
      <c r="F188" s="297"/>
      <c r="G188" s="297"/>
      <c r="H188" s="297"/>
      <c r="I188" s="298"/>
    </row>
    <row r="189" spans="1:9" ht="12.75">
      <c r="A189" s="159">
        <v>6</v>
      </c>
      <c r="B189" s="194" t="s">
        <v>709</v>
      </c>
      <c r="C189" s="200" t="s">
        <v>190</v>
      </c>
      <c r="D189" s="161" t="s">
        <v>82</v>
      </c>
      <c r="E189" s="161">
        <v>0</v>
      </c>
      <c r="F189" s="162">
        <v>28</v>
      </c>
      <c r="G189" s="161">
        <v>2</v>
      </c>
      <c r="H189" s="162" t="s">
        <v>116</v>
      </c>
      <c r="I189" s="162" t="s">
        <v>15</v>
      </c>
    </row>
    <row r="190" spans="1:9" ht="12.75">
      <c r="A190" s="113">
        <v>6</v>
      </c>
      <c r="B190" s="114" t="s">
        <v>752</v>
      </c>
      <c r="C190" s="122" t="s">
        <v>662</v>
      </c>
      <c r="D190" s="121" t="s">
        <v>79</v>
      </c>
      <c r="E190" s="121">
        <v>14</v>
      </c>
      <c r="F190" s="121">
        <v>28</v>
      </c>
      <c r="G190" s="121">
        <v>3</v>
      </c>
      <c r="H190" s="111" t="s">
        <v>116</v>
      </c>
      <c r="I190" s="111" t="s">
        <v>213</v>
      </c>
    </row>
    <row r="191" spans="1:9" ht="12.75">
      <c r="A191" s="113">
        <v>6</v>
      </c>
      <c r="B191" s="114" t="s">
        <v>223</v>
      </c>
      <c r="C191" s="115" t="s">
        <v>122</v>
      </c>
      <c r="D191" s="111" t="s">
        <v>82</v>
      </c>
      <c r="E191" s="111">
        <v>0</v>
      </c>
      <c r="F191" s="111">
        <v>56</v>
      </c>
      <c r="G191" s="111">
        <v>4</v>
      </c>
      <c r="H191" s="111" t="s">
        <v>116</v>
      </c>
      <c r="I191" s="111" t="s">
        <v>222</v>
      </c>
    </row>
    <row r="192" spans="1:9" ht="12.75">
      <c r="A192" s="113">
        <v>6</v>
      </c>
      <c r="B192" s="114" t="s">
        <v>710</v>
      </c>
      <c r="C192" s="122" t="s">
        <v>150</v>
      </c>
      <c r="D192" s="121" t="s">
        <v>79</v>
      </c>
      <c r="E192" s="121">
        <v>42</v>
      </c>
      <c r="F192" s="111">
        <v>0</v>
      </c>
      <c r="G192" s="121">
        <v>4</v>
      </c>
      <c r="H192" s="111" t="s">
        <v>116</v>
      </c>
      <c r="I192" s="111" t="s">
        <v>213</v>
      </c>
    </row>
    <row r="193" spans="1:9" ht="12.75">
      <c r="A193" s="113">
        <v>6</v>
      </c>
      <c r="B193" s="114" t="s">
        <v>711</v>
      </c>
      <c r="C193" s="120" t="s">
        <v>146</v>
      </c>
      <c r="D193" s="121" t="s">
        <v>82</v>
      </c>
      <c r="E193" s="121">
        <v>0</v>
      </c>
      <c r="F193" s="111">
        <v>14</v>
      </c>
      <c r="G193" s="121">
        <v>1</v>
      </c>
      <c r="H193" s="111" t="s">
        <v>116</v>
      </c>
      <c r="I193" s="111" t="s">
        <v>16</v>
      </c>
    </row>
    <row r="194" spans="1:9" ht="12.75">
      <c r="A194" s="113">
        <v>6</v>
      </c>
      <c r="B194" s="114" t="s">
        <v>712</v>
      </c>
      <c r="C194" s="115" t="s">
        <v>191</v>
      </c>
      <c r="D194" s="111" t="s">
        <v>82</v>
      </c>
      <c r="E194" s="158">
        <v>0</v>
      </c>
      <c r="F194" s="111">
        <v>28</v>
      </c>
      <c r="G194" s="111">
        <v>2</v>
      </c>
      <c r="H194" s="111" t="s">
        <v>116</v>
      </c>
      <c r="I194" s="118" t="s">
        <v>288</v>
      </c>
    </row>
    <row r="195" spans="1:9" ht="12.75">
      <c r="A195" s="113">
        <v>6</v>
      </c>
      <c r="B195" s="114" t="s">
        <v>753</v>
      </c>
      <c r="C195" s="115" t="s">
        <v>655</v>
      </c>
      <c r="D195" s="111" t="s">
        <v>79</v>
      </c>
      <c r="E195" s="111">
        <v>14</v>
      </c>
      <c r="F195" s="111">
        <v>14</v>
      </c>
      <c r="G195" s="111">
        <v>2</v>
      </c>
      <c r="H195" s="111" t="s">
        <v>116</v>
      </c>
      <c r="I195" s="111" t="s">
        <v>0</v>
      </c>
    </row>
    <row r="196" spans="1:9" ht="12.75">
      <c r="A196" s="113">
        <v>6</v>
      </c>
      <c r="B196" s="114" t="s">
        <v>713</v>
      </c>
      <c r="C196" s="120" t="s">
        <v>192</v>
      </c>
      <c r="D196" s="111" t="s">
        <v>79</v>
      </c>
      <c r="E196" s="111">
        <v>28</v>
      </c>
      <c r="F196" s="111">
        <v>0</v>
      </c>
      <c r="G196" s="111">
        <v>3</v>
      </c>
      <c r="H196" s="111" t="s">
        <v>116</v>
      </c>
      <c r="I196" s="111" t="s">
        <v>17</v>
      </c>
    </row>
    <row r="197" spans="1:9" s="106" customFormat="1" ht="12.75">
      <c r="A197" s="113">
        <v>6</v>
      </c>
      <c r="B197" s="114" t="s">
        <v>754</v>
      </c>
      <c r="C197" s="120" t="s">
        <v>663</v>
      </c>
      <c r="D197" s="121" t="s">
        <v>79</v>
      </c>
      <c r="E197" s="121">
        <v>28</v>
      </c>
      <c r="F197" s="121">
        <v>28</v>
      </c>
      <c r="G197" s="121">
        <v>5</v>
      </c>
      <c r="H197" s="111" t="s">
        <v>116</v>
      </c>
      <c r="I197" s="111" t="s">
        <v>733</v>
      </c>
    </row>
    <row r="198" spans="1:9" ht="12.75">
      <c r="A198" s="113">
        <v>6</v>
      </c>
      <c r="B198" s="114" t="s">
        <v>714</v>
      </c>
      <c r="C198" s="120" t="s">
        <v>145</v>
      </c>
      <c r="D198" s="121" t="s">
        <v>79</v>
      </c>
      <c r="E198" s="121">
        <v>28</v>
      </c>
      <c r="F198" s="111">
        <v>0</v>
      </c>
      <c r="G198" s="121">
        <v>3</v>
      </c>
      <c r="H198" s="111" t="s">
        <v>116</v>
      </c>
      <c r="I198" s="111" t="s">
        <v>18</v>
      </c>
    </row>
    <row r="199" spans="1:9" ht="12.75">
      <c r="A199" s="113">
        <v>6</v>
      </c>
      <c r="B199" s="277" t="s">
        <v>833</v>
      </c>
      <c r="C199" s="278"/>
      <c r="D199" s="121"/>
      <c r="E199" s="133">
        <f>SUM(E189:E198)</f>
        <v>154</v>
      </c>
      <c r="F199" s="133">
        <f>SUM(F189:F198)</f>
        <v>196</v>
      </c>
      <c r="G199" s="133">
        <f>SUM(G189:G198)</f>
        <v>29</v>
      </c>
      <c r="H199" s="111"/>
      <c r="I199" s="111"/>
    </row>
    <row r="200" spans="2:9" ht="12.75" customHeight="1">
      <c r="B200" s="274" t="s">
        <v>851</v>
      </c>
      <c r="C200" s="276"/>
      <c r="D200" s="119"/>
      <c r="E200" s="119"/>
      <c r="F200" s="119"/>
      <c r="G200" s="119"/>
      <c r="H200" s="111"/>
      <c r="I200" s="119"/>
    </row>
    <row r="201" spans="1:9" ht="12.75">
      <c r="A201" s="113" t="s">
        <v>665</v>
      </c>
      <c r="B201" s="114" t="s">
        <v>258</v>
      </c>
      <c r="C201" s="124" t="s">
        <v>174</v>
      </c>
      <c r="D201" s="121" t="s">
        <v>79</v>
      </c>
      <c r="E201" s="125">
        <v>20</v>
      </c>
      <c r="F201" s="111">
        <v>0</v>
      </c>
      <c r="G201" s="121">
        <v>2</v>
      </c>
      <c r="H201" s="111" t="s">
        <v>130</v>
      </c>
      <c r="I201" s="111" t="s">
        <v>208</v>
      </c>
    </row>
    <row r="202" spans="1:9" ht="12.75">
      <c r="A202" s="113">
        <v>6</v>
      </c>
      <c r="B202" s="114" t="s">
        <v>756</v>
      </c>
      <c r="C202" s="115" t="s">
        <v>531</v>
      </c>
      <c r="D202" s="111" t="s">
        <v>79</v>
      </c>
      <c r="E202" s="111">
        <v>14</v>
      </c>
      <c r="F202" s="111">
        <v>0</v>
      </c>
      <c r="G202" s="111">
        <v>1</v>
      </c>
      <c r="H202" s="111" t="s">
        <v>130</v>
      </c>
      <c r="I202" s="111" t="s">
        <v>783</v>
      </c>
    </row>
    <row r="203" spans="1:9" ht="12.75">
      <c r="A203" s="113">
        <v>6</v>
      </c>
      <c r="B203" s="155" t="s">
        <v>757</v>
      </c>
      <c r="C203" s="156" t="s">
        <v>652</v>
      </c>
      <c r="D203" s="157" t="s">
        <v>79</v>
      </c>
      <c r="E203" s="157">
        <v>28</v>
      </c>
      <c r="F203" s="157">
        <v>0</v>
      </c>
      <c r="G203" s="157">
        <v>3</v>
      </c>
      <c r="H203" s="111" t="s">
        <v>130</v>
      </c>
      <c r="I203" s="111" t="s">
        <v>750</v>
      </c>
    </row>
    <row r="204" spans="1:9" ht="12.75">
      <c r="A204" s="113">
        <v>6</v>
      </c>
      <c r="B204" s="155" t="s">
        <v>715</v>
      </c>
      <c r="C204" s="252" t="s">
        <v>5</v>
      </c>
      <c r="D204" s="173" t="s">
        <v>79</v>
      </c>
      <c r="E204" s="173">
        <v>14</v>
      </c>
      <c r="F204" s="253">
        <v>0</v>
      </c>
      <c r="G204" s="173">
        <v>2</v>
      </c>
      <c r="H204" s="111" t="s">
        <v>130</v>
      </c>
      <c r="I204" s="111" t="s">
        <v>19</v>
      </c>
    </row>
    <row r="205" spans="1:9" ht="12.75">
      <c r="A205" s="113">
        <v>6</v>
      </c>
      <c r="B205" s="114" t="s">
        <v>233</v>
      </c>
      <c r="C205" s="120" t="s">
        <v>144</v>
      </c>
      <c r="D205" s="121" t="s">
        <v>82</v>
      </c>
      <c r="E205" s="121">
        <v>0</v>
      </c>
      <c r="F205" s="121">
        <v>14</v>
      </c>
      <c r="G205" s="121">
        <v>1</v>
      </c>
      <c r="H205" s="111" t="s">
        <v>130</v>
      </c>
      <c r="I205" s="111"/>
    </row>
    <row r="206" spans="1:9" ht="12.75">
      <c r="A206" s="113">
        <v>6</v>
      </c>
      <c r="B206" s="114" t="s">
        <v>257</v>
      </c>
      <c r="C206" s="120" t="s">
        <v>702</v>
      </c>
      <c r="D206" s="121" t="s">
        <v>79</v>
      </c>
      <c r="E206" s="121">
        <v>20</v>
      </c>
      <c r="F206" s="111">
        <v>0</v>
      </c>
      <c r="G206" s="121">
        <v>2</v>
      </c>
      <c r="H206" s="111" t="s">
        <v>130</v>
      </c>
      <c r="I206" s="111" t="s">
        <v>220</v>
      </c>
    </row>
    <row r="207" spans="1:9" ht="12.75">
      <c r="A207" s="113">
        <v>6</v>
      </c>
      <c r="B207" s="114" t="s">
        <v>716</v>
      </c>
      <c r="C207" s="120" t="s">
        <v>197</v>
      </c>
      <c r="D207" s="121" t="s">
        <v>79</v>
      </c>
      <c r="E207" s="121">
        <v>28</v>
      </c>
      <c r="F207" s="111">
        <v>0</v>
      </c>
      <c r="G207" s="121">
        <v>3</v>
      </c>
      <c r="H207" s="111" t="s">
        <v>130</v>
      </c>
      <c r="I207" s="111" t="s">
        <v>217</v>
      </c>
    </row>
    <row r="208" spans="1:9" ht="12.75">
      <c r="A208" s="113">
        <v>6</v>
      </c>
      <c r="B208" s="114" t="s">
        <v>755</v>
      </c>
      <c r="C208" s="115" t="s">
        <v>666</v>
      </c>
      <c r="D208" s="111" t="s">
        <v>79</v>
      </c>
      <c r="E208" s="111">
        <v>28</v>
      </c>
      <c r="F208" s="111">
        <v>14</v>
      </c>
      <c r="G208" s="111">
        <v>3</v>
      </c>
      <c r="H208" s="111" t="s">
        <v>133</v>
      </c>
      <c r="I208" s="111" t="s">
        <v>746</v>
      </c>
    </row>
    <row r="209" spans="1:9" ht="12.75">
      <c r="A209" s="113">
        <v>6</v>
      </c>
      <c r="B209" s="114" t="s">
        <v>681</v>
      </c>
      <c r="C209" s="120" t="s">
        <v>143</v>
      </c>
      <c r="D209" s="121" t="s">
        <v>82</v>
      </c>
      <c r="E209" s="121">
        <v>14</v>
      </c>
      <c r="F209" s="121">
        <v>14</v>
      </c>
      <c r="G209" s="121">
        <v>2</v>
      </c>
      <c r="H209" s="111" t="s">
        <v>130</v>
      </c>
      <c r="I209" s="111"/>
    </row>
    <row r="210" spans="1:9" ht="13.5" thickBot="1">
      <c r="A210" s="196" t="s">
        <v>665</v>
      </c>
      <c r="B210" s="197" t="s">
        <v>256</v>
      </c>
      <c r="C210" s="201" t="s">
        <v>703</v>
      </c>
      <c r="D210" s="202" t="s">
        <v>79</v>
      </c>
      <c r="E210" s="202">
        <v>20</v>
      </c>
      <c r="F210" s="199">
        <v>0</v>
      </c>
      <c r="G210" s="202">
        <v>2</v>
      </c>
      <c r="H210" s="199" t="s">
        <v>130</v>
      </c>
      <c r="I210" s="199" t="s">
        <v>704</v>
      </c>
    </row>
    <row r="211" spans="1:9" ht="12.75">
      <c r="A211" s="296" t="s">
        <v>852</v>
      </c>
      <c r="B211" s="297"/>
      <c r="C211" s="297"/>
      <c r="D211" s="297"/>
      <c r="E211" s="297"/>
      <c r="F211" s="297"/>
      <c r="G211" s="297"/>
      <c r="H211" s="297"/>
      <c r="I211" s="298"/>
    </row>
    <row r="212" spans="1:9" ht="24">
      <c r="A212" s="159">
        <v>7</v>
      </c>
      <c r="B212" s="194" t="s">
        <v>717</v>
      </c>
      <c r="C212" s="160" t="s">
        <v>824</v>
      </c>
      <c r="D212" s="162" t="s">
        <v>82</v>
      </c>
      <c r="E212" s="162">
        <v>0</v>
      </c>
      <c r="F212" s="162">
        <v>200</v>
      </c>
      <c r="G212" s="162">
        <v>10</v>
      </c>
      <c r="H212" s="162" t="s">
        <v>116</v>
      </c>
      <c r="I212" s="162" t="s">
        <v>730</v>
      </c>
    </row>
    <row r="213" spans="1:9" ht="24">
      <c r="A213" s="159">
        <v>7</v>
      </c>
      <c r="B213" s="194" t="s">
        <v>6</v>
      </c>
      <c r="C213" s="160" t="s">
        <v>825</v>
      </c>
      <c r="D213" s="162" t="s">
        <v>82</v>
      </c>
      <c r="E213" s="162">
        <v>0</v>
      </c>
      <c r="F213" s="162">
        <v>200</v>
      </c>
      <c r="G213" s="162">
        <v>10</v>
      </c>
      <c r="H213" s="162" t="s">
        <v>116</v>
      </c>
      <c r="I213" s="162" t="s">
        <v>730</v>
      </c>
    </row>
    <row r="214" spans="1:9" ht="24">
      <c r="A214" s="159">
        <v>7</v>
      </c>
      <c r="B214" s="194" t="s">
        <v>7</v>
      </c>
      <c r="C214" s="160" t="s">
        <v>826</v>
      </c>
      <c r="D214" s="162" t="s">
        <v>82</v>
      </c>
      <c r="E214" s="162">
        <v>0</v>
      </c>
      <c r="F214" s="162">
        <v>200</v>
      </c>
      <c r="G214" s="162">
        <v>10</v>
      </c>
      <c r="H214" s="162" t="s">
        <v>116</v>
      </c>
      <c r="I214" s="162" t="s">
        <v>730</v>
      </c>
    </row>
    <row r="215" spans="1:9" ht="12.75">
      <c r="A215" s="113">
        <v>7</v>
      </c>
      <c r="B215" s="114" t="s">
        <v>718</v>
      </c>
      <c r="C215" s="122" t="s">
        <v>193</v>
      </c>
      <c r="D215" s="111" t="s">
        <v>82</v>
      </c>
      <c r="E215" s="111">
        <v>0</v>
      </c>
      <c r="F215" s="111">
        <v>200</v>
      </c>
      <c r="G215" s="111">
        <v>10</v>
      </c>
      <c r="H215" s="111" t="s">
        <v>116</v>
      </c>
      <c r="I215" s="121" t="s">
        <v>710</v>
      </c>
    </row>
    <row r="216" spans="1:9" ht="24">
      <c r="A216" s="113" t="s">
        <v>743</v>
      </c>
      <c r="B216" s="114" t="s">
        <v>719</v>
      </c>
      <c r="C216" s="122" t="s">
        <v>827</v>
      </c>
      <c r="D216" s="111" t="s">
        <v>82</v>
      </c>
      <c r="E216" s="111">
        <v>0</v>
      </c>
      <c r="F216" s="111">
        <v>200</v>
      </c>
      <c r="G216" s="111">
        <v>10</v>
      </c>
      <c r="H216" s="111" t="s">
        <v>116</v>
      </c>
      <c r="I216" s="111" t="s">
        <v>1</v>
      </c>
    </row>
    <row r="217" spans="1:9" ht="24">
      <c r="A217" s="113" t="s">
        <v>743</v>
      </c>
      <c r="B217" s="114" t="s">
        <v>8</v>
      </c>
      <c r="C217" s="122" t="s">
        <v>828</v>
      </c>
      <c r="D217" s="111" t="s">
        <v>82</v>
      </c>
      <c r="E217" s="111">
        <v>0</v>
      </c>
      <c r="F217" s="111">
        <v>200</v>
      </c>
      <c r="G217" s="111">
        <v>10</v>
      </c>
      <c r="H217" s="111" t="s">
        <v>116</v>
      </c>
      <c r="I217" s="111" t="s">
        <v>1</v>
      </c>
    </row>
    <row r="218" spans="1:9" ht="24">
      <c r="A218" s="113" t="s">
        <v>743</v>
      </c>
      <c r="B218" s="114" t="s">
        <v>9</v>
      </c>
      <c r="C218" s="122" t="s">
        <v>829</v>
      </c>
      <c r="D218" s="111" t="s">
        <v>82</v>
      </c>
      <c r="E218" s="111">
        <v>0</v>
      </c>
      <c r="F218" s="111">
        <v>200</v>
      </c>
      <c r="G218" s="111">
        <v>10</v>
      </c>
      <c r="H218" s="111" t="s">
        <v>116</v>
      </c>
      <c r="I218" s="111" t="s">
        <v>1</v>
      </c>
    </row>
    <row r="219" spans="1:9" ht="12.75">
      <c r="A219" s="113">
        <v>7</v>
      </c>
      <c r="B219" s="114" t="s">
        <v>235</v>
      </c>
      <c r="C219" s="120" t="s">
        <v>151</v>
      </c>
      <c r="D219" s="111" t="s">
        <v>82</v>
      </c>
      <c r="E219" s="158">
        <v>0</v>
      </c>
      <c r="F219" s="111">
        <v>28</v>
      </c>
      <c r="G219" s="111">
        <v>2</v>
      </c>
      <c r="H219" s="111" t="s">
        <v>116</v>
      </c>
      <c r="I219" s="111" t="s">
        <v>2</v>
      </c>
    </row>
    <row r="220" spans="1:9" ht="24">
      <c r="A220" s="113">
        <v>7</v>
      </c>
      <c r="B220" s="114" t="s">
        <v>720</v>
      </c>
      <c r="C220" s="128" t="s">
        <v>830</v>
      </c>
      <c r="D220" s="111" t="s">
        <v>82</v>
      </c>
      <c r="E220" s="111">
        <v>0</v>
      </c>
      <c r="F220" s="111">
        <v>200</v>
      </c>
      <c r="G220" s="111">
        <v>10</v>
      </c>
      <c r="H220" s="111" t="s">
        <v>116</v>
      </c>
      <c r="I220" s="118" t="s">
        <v>3</v>
      </c>
    </row>
    <row r="221" spans="1:9" ht="24">
      <c r="A221" s="113">
        <v>7</v>
      </c>
      <c r="B221" s="114" t="s">
        <v>10</v>
      </c>
      <c r="C221" s="128" t="s">
        <v>831</v>
      </c>
      <c r="D221" s="111" t="s">
        <v>82</v>
      </c>
      <c r="E221" s="111">
        <v>0</v>
      </c>
      <c r="F221" s="111">
        <v>200</v>
      </c>
      <c r="G221" s="111">
        <v>10</v>
      </c>
      <c r="H221" s="111" t="s">
        <v>116</v>
      </c>
      <c r="I221" s="118" t="s">
        <v>3</v>
      </c>
    </row>
    <row r="222" spans="1:9" ht="24" customHeight="1">
      <c r="A222" s="113">
        <v>7</v>
      </c>
      <c r="B222" s="114" t="s">
        <v>721</v>
      </c>
      <c r="C222" s="128" t="s">
        <v>861</v>
      </c>
      <c r="D222" s="111" t="s">
        <v>82</v>
      </c>
      <c r="E222" s="111">
        <v>0</v>
      </c>
      <c r="F222" s="111">
        <v>200</v>
      </c>
      <c r="G222" s="111">
        <v>10</v>
      </c>
      <c r="H222" s="111" t="s">
        <v>116</v>
      </c>
      <c r="I222" s="111" t="s">
        <v>731</v>
      </c>
    </row>
    <row r="223" spans="1:9" ht="24">
      <c r="A223" s="113">
        <v>7</v>
      </c>
      <c r="B223" s="114" t="s">
        <v>863</v>
      </c>
      <c r="C223" s="128" t="s">
        <v>862</v>
      </c>
      <c r="D223" s="111" t="s">
        <v>82</v>
      </c>
      <c r="E223" s="111">
        <v>0</v>
      </c>
      <c r="F223" s="111">
        <v>200</v>
      </c>
      <c r="G223" s="111">
        <v>10</v>
      </c>
      <c r="H223" s="111" t="s">
        <v>116</v>
      </c>
      <c r="I223" s="111" t="s">
        <v>731</v>
      </c>
    </row>
    <row r="224" spans="1:9" ht="12.75">
      <c r="A224" s="113">
        <v>7</v>
      </c>
      <c r="B224" s="277" t="s">
        <v>833</v>
      </c>
      <c r="C224" s="278"/>
      <c r="D224" s="111"/>
      <c r="E224" s="119">
        <v>0</v>
      </c>
      <c r="F224" s="119">
        <v>428</v>
      </c>
      <c r="G224" s="119">
        <v>22</v>
      </c>
      <c r="H224" s="111"/>
      <c r="I224" s="111"/>
    </row>
    <row r="225" spans="2:10" s="106" customFormat="1" ht="12.75" customHeight="1">
      <c r="B225" s="274" t="s">
        <v>853</v>
      </c>
      <c r="C225" s="276"/>
      <c r="D225" s="119"/>
      <c r="E225" s="119"/>
      <c r="F225" s="119"/>
      <c r="G225" s="119"/>
      <c r="H225" s="119"/>
      <c r="I225" s="119"/>
      <c r="J225" s="109"/>
    </row>
    <row r="226" spans="1:10" ht="12.75">
      <c r="A226" s="113">
        <v>7</v>
      </c>
      <c r="B226" s="114" t="s">
        <v>722</v>
      </c>
      <c r="C226" s="120" t="s">
        <v>732</v>
      </c>
      <c r="D226" s="111" t="s">
        <v>79</v>
      </c>
      <c r="E226" s="111">
        <v>8</v>
      </c>
      <c r="F226" s="111">
        <v>0</v>
      </c>
      <c r="G226" s="111">
        <v>1</v>
      </c>
      <c r="H226" s="111" t="s">
        <v>130</v>
      </c>
      <c r="I226" s="118" t="s">
        <v>754</v>
      </c>
      <c r="J226" s="110"/>
    </row>
    <row r="227" spans="1:10" ht="12.75">
      <c r="A227" s="113">
        <v>7</v>
      </c>
      <c r="B227" s="114" t="s">
        <v>723</v>
      </c>
      <c r="C227" s="120" t="s">
        <v>198</v>
      </c>
      <c r="D227" s="121" t="s">
        <v>79</v>
      </c>
      <c r="E227" s="121">
        <v>28</v>
      </c>
      <c r="F227" s="111">
        <v>0</v>
      </c>
      <c r="G227" s="121">
        <v>3</v>
      </c>
      <c r="H227" s="111" t="s">
        <v>130</v>
      </c>
      <c r="I227" s="111" t="s">
        <v>714</v>
      </c>
      <c r="J227" s="110"/>
    </row>
    <row r="228" spans="1:10" ht="12.75">
      <c r="A228" s="129">
        <v>7</v>
      </c>
      <c r="B228" s="207" t="s">
        <v>724</v>
      </c>
      <c r="C228" s="209" t="s">
        <v>199</v>
      </c>
      <c r="D228" s="206" t="s">
        <v>79</v>
      </c>
      <c r="E228" s="206">
        <v>20</v>
      </c>
      <c r="F228" s="208">
        <v>0</v>
      </c>
      <c r="G228" s="206">
        <v>2</v>
      </c>
      <c r="H228" s="208" t="s">
        <v>130</v>
      </c>
      <c r="I228" s="208" t="s">
        <v>20</v>
      </c>
      <c r="J228" s="110"/>
    </row>
    <row r="229" spans="1:10" ht="12.75">
      <c r="A229" s="316" t="s">
        <v>854</v>
      </c>
      <c r="B229" s="275"/>
      <c r="C229" s="275"/>
      <c r="D229" s="275"/>
      <c r="E229" s="275"/>
      <c r="F229" s="275"/>
      <c r="G229" s="275"/>
      <c r="H229" s="275"/>
      <c r="I229" s="276"/>
      <c r="J229" s="110"/>
    </row>
    <row r="230" spans="1:10" ht="12.75">
      <c r="A230" s="159">
        <v>8</v>
      </c>
      <c r="B230" s="254" t="s">
        <v>726</v>
      </c>
      <c r="C230" s="160" t="s">
        <v>179</v>
      </c>
      <c r="D230" s="161" t="s">
        <v>82</v>
      </c>
      <c r="E230" s="161">
        <v>0</v>
      </c>
      <c r="F230" s="161">
        <v>160</v>
      </c>
      <c r="G230" s="161">
        <v>6</v>
      </c>
      <c r="H230" s="194" t="s">
        <v>128</v>
      </c>
      <c r="I230" s="162"/>
      <c r="J230" s="110"/>
    </row>
    <row r="231" spans="1:10" ht="12.75">
      <c r="A231" s="113">
        <v>8</v>
      </c>
      <c r="B231" s="114" t="s">
        <v>725</v>
      </c>
      <c r="C231" s="115" t="s">
        <v>127</v>
      </c>
      <c r="D231" s="111" t="s">
        <v>82</v>
      </c>
      <c r="E231" s="111">
        <v>0</v>
      </c>
      <c r="F231" s="111">
        <v>340</v>
      </c>
      <c r="G231" s="111">
        <v>20</v>
      </c>
      <c r="H231" s="111" t="s">
        <v>128</v>
      </c>
      <c r="I231" s="111"/>
      <c r="J231" s="110"/>
    </row>
    <row r="232" spans="1:10" ht="13.5" thickBot="1">
      <c r="A232" s="140"/>
      <c r="B232" s="141"/>
      <c r="C232" s="142"/>
      <c r="D232" s="142"/>
      <c r="E232" s="142"/>
      <c r="F232" s="348"/>
      <c r="G232" s="349"/>
      <c r="H232" s="349"/>
      <c r="I232" s="349"/>
      <c r="J232" s="110"/>
    </row>
    <row r="233" spans="1:10" ht="13.5" thickBot="1">
      <c r="A233" s="289" t="s">
        <v>129</v>
      </c>
      <c r="B233" s="290"/>
      <c r="C233" s="291"/>
      <c r="D233" s="210">
        <f>SUM(G224,G199,G180,G85,G83,G81,G59,G68,G66,G57,G38,G40,G22)</f>
        <v>190</v>
      </c>
      <c r="E233" s="145"/>
      <c r="F233" s="349"/>
      <c r="G233" s="349"/>
      <c r="H233" s="349"/>
      <c r="I233" s="349"/>
      <c r="J233" s="110"/>
    </row>
    <row r="234" spans="1:10" ht="13.5" thickBot="1">
      <c r="A234" s="338" t="s">
        <v>202</v>
      </c>
      <c r="B234" s="339"/>
      <c r="C234" s="340"/>
      <c r="D234" s="210">
        <v>38</v>
      </c>
      <c r="E234" s="145"/>
      <c r="F234" s="112"/>
      <c r="G234" s="112"/>
      <c r="H234" s="112"/>
      <c r="I234" s="112"/>
      <c r="J234" s="110"/>
    </row>
    <row r="235" spans="1:10" s="106" customFormat="1" ht="13.5" thickBot="1">
      <c r="A235" s="338" t="s">
        <v>203</v>
      </c>
      <c r="B235" s="290"/>
      <c r="C235" s="291"/>
      <c r="D235" s="210">
        <v>12</v>
      </c>
      <c r="E235" s="145"/>
      <c r="F235" s="112"/>
      <c r="G235" s="112"/>
      <c r="H235" s="112"/>
      <c r="I235" s="112"/>
      <c r="J235" s="109"/>
    </row>
    <row r="236" spans="1:10" ht="13.5" thickBot="1">
      <c r="A236" s="289" t="s">
        <v>164</v>
      </c>
      <c r="B236" s="290"/>
      <c r="C236" s="291"/>
      <c r="D236" s="210">
        <f>SUM(D233:D235)</f>
        <v>240</v>
      </c>
      <c r="E236" s="145"/>
      <c r="F236" s="285"/>
      <c r="G236" s="285"/>
      <c r="H236" s="285"/>
      <c r="I236" s="285"/>
      <c r="J236" s="109"/>
    </row>
    <row r="237" spans="1:9" ht="26.25" customHeight="1" thickBot="1">
      <c r="A237" s="163"/>
      <c r="B237" s="164"/>
      <c r="C237" s="164"/>
      <c r="D237" s="164"/>
      <c r="E237" s="164"/>
      <c r="F237" s="288"/>
      <c r="G237" s="288"/>
      <c r="H237" s="288"/>
      <c r="I237" s="288"/>
    </row>
    <row r="238" spans="1:9" ht="33.75" customHeight="1">
      <c r="A238" s="292" t="s">
        <v>860</v>
      </c>
      <c r="B238" s="292"/>
      <c r="C238" s="292"/>
      <c r="D238" s="292"/>
      <c r="E238" s="292"/>
      <c r="F238" s="292"/>
      <c r="G238" s="292"/>
      <c r="H238" s="292"/>
      <c r="I238" s="292"/>
    </row>
    <row r="239" spans="1:9" ht="12" customHeight="1">
      <c r="A239" s="274" t="s">
        <v>842</v>
      </c>
      <c r="B239" s="275"/>
      <c r="C239" s="275"/>
      <c r="D239" s="275"/>
      <c r="E239" s="275"/>
      <c r="F239" s="275"/>
      <c r="G239" s="275"/>
      <c r="H239" s="275"/>
      <c r="I239" s="276"/>
    </row>
    <row r="240" spans="1:9" s="10" customFormat="1" ht="24">
      <c r="A240" s="90">
        <v>4</v>
      </c>
      <c r="B240" s="65" t="s">
        <v>629</v>
      </c>
      <c r="C240" s="63" t="s">
        <v>337</v>
      </c>
      <c r="D240" s="58" t="s">
        <v>79</v>
      </c>
      <c r="E240" s="58">
        <v>8</v>
      </c>
      <c r="F240" s="58">
        <v>0</v>
      </c>
      <c r="G240" s="58">
        <v>1</v>
      </c>
      <c r="H240" s="58" t="s">
        <v>331</v>
      </c>
      <c r="I240" s="25" t="s">
        <v>596</v>
      </c>
    </row>
    <row r="241" spans="1:9" s="10" customFormat="1" ht="12.75">
      <c r="A241" s="90">
        <v>4</v>
      </c>
      <c r="B241" s="65" t="s">
        <v>630</v>
      </c>
      <c r="C241" s="63" t="s">
        <v>338</v>
      </c>
      <c r="D241" s="58" t="s">
        <v>333</v>
      </c>
      <c r="E241" s="58">
        <v>0</v>
      </c>
      <c r="F241" s="58">
        <v>20</v>
      </c>
      <c r="G241" s="58">
        <v>2</v>
      </c>
      <c r="H241" s="58" t="s">
        <v>331</v>
      </c>
      <c r="I241" s="25" t="s">
        <v>571</v>
      </c>
    </row>
    <row r="242" spans="1:9" s="10" customFormat="1" ht="12.75">
      <c r="A242" s="90">
        <v>4</v>
      </c>
      <c r="B242" s="65" t="s">
        <v>578</v>
      </c>
      <c r="C242" s="63" t="s">
        <v>329</v>
      </c>
      <c r="D242" s="58" t="s">
        <v>330</v>
      </c>
      <c r="E242" s="58">
        <v>28</v>
      </c>
      <c r="F242" s="58">
        <v>0</v>
      </c>
      <c r="G242" s="58">
        <v>2</v>
      </c>
      <c r="H242" s="58" t="s">
        <v>331</v>
      </c>
      <c r="I242" s="25" t="s">
        <v>576</v>
      </c>
    </row>
    <row r="243" spans="1:9" s="10" customFormat="1" ht="12.75">
      <c r="A243" s="90">
        <v>4</v>
      </c>
      <c r="B243" s="65" t="s">
        <v>248</v>
      </c>
      <c r="C243" s="63" t="s">
        <v>342</v>
      </c>
      <c r="D243" s="58" t="s">
        <v>330</v>
      </c>
      <c r="E243" s="58">
        <v>42</v>
      </c>
      <c r="F243" s="58">
        <v>0</v>
      </c>
      <c r="G243" s="58">
        <v>5</v>
      </c>
      <c r="H243" s="58" t="s">
        <v>80</v>
      </c>
      <c r="I243" s="83" t="s">
        <v>569</v>
      </c>
    </row>
    <row r="244" spans="1:9" s="10" customFormat="1" ht="12.75">
      <c r="A244" s="90">
        <v>4</v>
      </c>
      <c r="B244" s="65" t="s">
        <v>626</v>
      </c>
      <c r="C244" s="63" t="s">
        <v>341</v>
      </c>
      <c r="D244" s="58" t="s">
        <v>79</v>
      </c>
      <c r="E244" s="58">
        <v>28</v>
      </c>
      <c r="F244" s="58">
        <v>0</v>
      </c>
      <c r="G244" s="58">
        <v>2</v>
      </c>
      <c r="H244" s="58" t="s">
        <v>331</v>
      </c>
      <c r="I244" s="25"/>
    </row>
    <row r="245" spans="1:9" s="11" customFormat="1" ht="12.75">
      <c r="A245" s="90">
        <v>4</v>
      </c>
      <c r="B245" s="65" t="s">
        <v>583</v>
      </c>
      <c r="C245" s="63" t="s">
        <v>335</v>
      </c>
      <c r="D245" s="58" t="s">
        <v>330</v>
      </c>
      <c r="E245" s="58">
        <v>28</v>
      </c>
      <c r="F245" s="58">
        <v>28</v>
      </c>
      <c r="G245" s="58">
        <v>4</v>
      </c>
      <c r="H245" s="58" t="s">
        <v>331</v>
      </c>
      <c r="I245" s="25" t="s">
        <v>212</v>
      </c>
    </row>
    <row r="246" spans="1:9" s="10" customFormat="1" ht="12.75">
      <c r="A246" s="90">
        <v>4</v>
      </c>
      <c r="B246" s="65" t="s">
        <v>586</v>
      </c>
      <c r="C246" s="63" t="s">
        <v>340</v>
      </c>
      <c r="D246" s="58" t="s">
        <v>333</v>
      </c>
      <c r="E246" s="58">
        <v>0</v>
      </c>
      <c r="F246" s="58">
        <v>28</v>
      </c>
      <c r="G246" s="58">
        <v>2</v>
      </c>
      <c r="H246" s="58" t="s">
        <v>331</v>
      </c>
      <c r="I246" s="25" t="s">
        <v>585</v>
      </c>
    </row>
    <row r="247" spans="1:9" s="10" customFormat="1" ht="12.75">
      <c r="A247" s="90">
        <v>4</v>
      </c>
      <c r="B247" s="65" t="s">
        <v>218</v>
      </c>
      <c r="C247" s="63" t="s">
        <v>336</v>
      </c>
      <c r="D247" s="58" t="s">
        <v>330</v>
      </c>
      <c r="E247" s="58">
        <v>14</v>
      </c>
      <c r="F247" s="58">
        <v>14</v>
      </c>
      <c r="G247" s="211">
        <v>2</v>
      </c>
      <c r="H247" s="58" t="s">
        <v>80</v>
      </c>
      <c r="I247" s="83" t="s">
        <v>214</v>
      </c>
    </row>
    <row r="248" spans="1:9" s="10" customFormat="1" ht="12.75">
      <c r="A248" s="90">
        <v>4</v>
      </c>
      <c r="B248" s="65" t="s">
        <v>581</v>
      </c>
      <c r="C248" s="63" t="s">
        <v>332</v>
      </c>
      <c r="D248" s="58" t="s">
        <v>79</v>
      </c>
      <c r="E248" s="58">
        <v>36</v>
      </c>
      <c r="F248" s="58">
        <v>0</v>
      </c>
      <c r="G248" s="58">
        <v>3</v>
      </c>
      <c r="H248" s="58" t="s">
        <v>331</v>
      </c>
      <c r="I248" s="25" t="s">
        <v>579</v>
      </c>
    </row>
    <row r="249" spans="1:9" s="10" customFormat="1" ht="12.75">
      <c r="A249" s="90">
        <v>4</v>
      </c>
      <c r="B249" s="65" t="s">
        <v>582</v>
      </c>
      <c r="C249" s="63" t="s">
        <v>334</v>
      </c>
      <c r="D249" s="58" t="s">
        <v>333</v>
      </c>
      <c r="E249" s="58">
        <v>0</v>
      </c>
      <c r="F249" s="58">
        <v>20</v>
      </c>
      <c r="G249" s="58">
        <v>1</v>
      </c>
      <c r="H249" s="58" t="s">
        <v>331</v>
      </c>
      <c r="I249" s="25" t="s">
        <v>580</v>
      </c>
    </row>
    <row r="250" spans="1:9" s="10" customFormat="1" ht="12.75">
      <c r="A250" s="90">
        <v>4</v>
      </c>
      <c r="B250" s="65" t="s">
        <v>584</v>
      </c>
      <c r="C250" s="63" t="s">
        <v>339</v>
      </c>
      <c r="D250" s="58" t="s">
        <v>79</v>
      </c>
      <c r="E250" s="58">
        <v>28</v>
      </c>
      <c r="F250" s="58">
        <v>0</v>
      </c>
      <c r="G250" s="58">
        <v>2</v>
      </c>
      <c r="H250" s="58" t="s">
        <v>116</v>
      </c>
      <c r="I250" s="25" t="s">
        <v>576</v>
      </c>
    </row>
    <row r="251" spans="1:9" s="10" customFormat="1" ht="12.75">
      <c r="A251" s="90">
        <v>4</v>
      </c>
      <c r="B251" s="65" t="s">
        <v>587</v>
      </c>
      <c r="C251" s="63" t="s">
        <v>343</v>
      </c>
      <c r="D251" s="58" t="s">
        <v>79</v>
      </c>
      <c r="E251" s="58">
        <v>28</v>
      </c>
      <c r="F251" s="58">
        <v>0</v>
      </c>
      <c r="G251" s="58">
        <v>2</v>
      </c>
      <c r="H251" s="58" t="s">
        <v>80</v>
      </c>
      <c r="I251" s="25" t="s">
        <v>579</v>
      </c>
    </row>
    <row r="252" spans="1:9" s="10" customFormat="1" ht="12.75">
      <c r="A252" s="90">
        <v>4</v>
      </c>
      <c r="B252" s="65" t="s">
        <v>588</v>
      </c>
      <c r="C252" s="63" t="s">
        <v>344</v>
      </c>
      <c r="D252" s="58" t="s">
        <v>333</v>
      </c>
      <c r="E252" s="58">
        <v>0</v>
      </c>
      <c r="F252" s="58">
        <v>28</v>
      </c>
      <c r="G252" s="58">
        <v>1</v>
      </c>
      <c r="H252" s="58" t="s">
        <v>331</v>
      </c>
      <c r="I252" s="25" t="s">
        <v>589</v>
      </c>
    </row>
    <row r="253" spans="1:9" s="10" customFormat="1" ht="12.75">
      <c r="A253" s="90">
        <v>4</v>
      </c>
      <c r="B253" s="277" t="s">
        <v>833</v>
      </c>
      <c r="C253" s="278"/>
      <c r="D253" s="212"/>
      <c r="E253" s="213">
        <f>SUM(E240:E252)</f>
        <v>240</v>
      </c>
      <c r="F253" s="213">
        <f>SUM(F240:F252)</f>
        <v>138</v>
      </c>
      <c r="G253" s="213">
        <f>SUM(G240:G252)</f>
        <v>29</v>
      </c>
      <c r="H253" s="212"/>
      <c r="I253" s="25"/>
    </row>
    <row r="254" spans="2:11" s="13" customFormat="1" ht="12" customHeight="1">
      <c r="B254" s="274" t="s">
        <v>844</v>
      </c>
      <c r="C254" s="276"/>
      <c r="D254" s="67"/>
      <c r="E254" s="67"/>
      <c r="F254" s="67"/>
      <c r="G254" s="67"/>
      <c r="H254" s="67"/>
      <c r="I254" s="7"/>
      <c r="K254" s="42"/>
    </row>
    <row r="255" spans="1:9" s="13" customFormat="1" ht="12.75">
      <c r="A255" s="90">
        <v>4</v>
      </c>
      <c r="B255" s="65" t="s">
        <v>627</v>
      </c>
      <c r="C255" s="63" t="s">
        <v>112</v>
      </c>
      <c r="D255" s="58" t="s">
        <v>79</v>
      </c>
      <c r="E255" s="58">
        <v>28</v>
      </c>
      <c r="F255" s="58">
        <v>0</v>
      </c>
      <c r="G255" s="58">
        <v>3</v>
      </c>
      <c r="H255" s="58" t="s">
        <v>349</v>
      </c>
      <c r="I255" s="25"/>
    </row>
    <row r="256" spans="1:9" ht="12.75">
      <c r="A256" s="90">
        <v>4</v>
      </c>
      <c r="B256" s="68" t="s">
        <v>623</v>
      </c>
      <c r="C256" s="63" t="s">
        <v>350</v>
      </c>
      <c r="D256" s="58" t="s">
        <v>330</v>
      </c>
      <c r="E256" s="58">
        <v>28</v>
      </c>
      <c r="F256" s="58">
        <v>0</v>
      </c>
      <c r="G256" s="58">
        <v>2</v>
      </c>
      <c r="H256" s="58" t="s">
        <v>346</v>
      </c>
      <c r="I256" s="25" t="s">
        <v>263</v>
      </c>
    </row>
    <row r="257" spans="1:9" s="13" customFormat="1" ht="12.75">
      <c r="A257" s="90">
        <v>4</v>
      </c>
      <c r="B257" s="65" t="s">
        <v>625</v>
      </c>
      <c r="C257" s="63" t="s">
        <v>351</v>
      </c>
      <c r="D257" s="58" t="s">
        <v>333</v>
      </c>
      <c r="E257" s="58">
        <v>0</v>
      </c>
      <c r="F257" s="58">
        <v>14</v>
      </c>
      <c r="G257" s="58">
        <v>1</v>
      </c>
      <c r="H257" s="58" t="s">
        <v>346</v>
      </c>
      <c r="I257" s="25" t="s">
        <v>393</v>
      </c>
    </row>
    <row r="258" spans="1:9" s="13" customFormat="1" ht="12.75">
      <c r="A258" s="90">
        <v>4</v>
      </c>
      <c r="B258" s="65" t="s">
        <v>590</v>
      </c>
      <c r="C258" s="63" t="s">
        <v>347</v>
      </c>
      <c r="D258" s="58" t="s">
        <v>330</v>
      </c>
      <c r="E258" s="58">
        <v>28</v>
      </c>
      <c r="F258" s="58">
        <v>0</v>
      </c>
      <c r="G258" s="58">
        <v>3</v>
      </c>
      <c r="H258" s="58" t="s">
        <v>346</v>
      </c>
      <c r="I258" s="25" t="s">
        <v>210</v>
      </c>
    </row>
    <row r="259" spans="1:9" s="13" customFormat="1" ht="12.75">
      <c r="A259" s="90">
        <v>4</v>
      </c>
      <c r="B259" s="69" t="s">
        <v>591</v>
      </c>
      <c r="C259" s="63" t="s">
        <v>348</v>
      </c>
      <c r="D259" s="58" t="s">
        <v>333</v>
      </c>
      <c r="E259" s="58">
        <v>0</v>
      </c>
      <c r="F259" s="58">
        <v>28</v>
      </c>
      <c r="G259" s="58">
        <v>1</v>
      </c>
      <c r="H259" s="58" t="s">
        <v>346</v>
      </c>
      <c r="I259" s="25" t="s">
        <v>592</v>
      </c>
    </row>
    <row r="260" spans="1:9" s="13" customFormat="1" ht="12" customHeight="1">
      <c r="A260" s="91">
        <v>4</v>
      </c>
      <c r="B260" s="69" t="s">
        <v>386</v>
      </c>
      <c r="C260" s="63" t="s">
        <v>345</v>
      </c>
      <c r="D260" s="58" t="s">
        <v>333</v>
      </c>
      <c r="E260" s="58">
        <v>14</v>
      </c>
      <c r="F260" s="58">
        <v>0</v>
      </c>
      <c r="G260" s="58">
        <v>1</v>
      </c>
      <c r="H260" s="58" t="s">
        <v>346</v>
      </c>
      <c r="I260" s="25" t="s">
        <v>239</v>
      </c>
    </row>
    <row r="261" spans="1:9" s="13" customFormat="1" ht="12.75">
      <c r="A261" s="90">
        <v>4</v>
      </c>
      <c r="B261" s="65" t="s">
        <v>382</v>
      </c>
      <c r="C261" s="63" t="s">
        <v>605</v>
      </c>
      <c r="D261" s="70" t="s">
        <v>82</v>
      </c>
      <c r="E261" s="70">
        <v>6</v>
      </c>
      <c r="F261" s="70">
        <v>15</v>
      </c>
      <c r="G261" s="70">
        <v>2</v>
      </c>
      <c r="H261" s="58" t="s">
        <v>346</v>
      </c>
      <c r="I261" s="25" t="s">
        <v>392</v>
      </c>
    </row>
    <row r="262" spans="1:9" s="13" customFormat="1" ht="12">
      <c r="A262" s="92"/>
      <c r="B262" s="45"/>
      <c r="C262" s="17" t="s">
        <v>171</v>
      </c>
      <c r="D262" s="17"/>
      <c r="E262" s="17"/>
      <c r="F262" s="17"/>
      <c r="G262" s="17"/>
      <c r="H262" s="17"/>
      <c r="I262" s="18"/>
    </row>
    <row r="263" spans="1:9" s="13" customFormat="1" ht="12">
      <c r="A263" s="90">
        <v>4</v>
      </c>
      <c r="B263" s="46" t="s">
        <v>254</v>
      </c>
      <c r="C263" s="26" t="s">
        <v>159</v>
      </c>
      <c r="D263" s="25" t="s">
        <v>154</v>
      </c>
      <c r="E263" s="25">
        <v>0</v>
      </c>
      <c r="F263" s="25">
        <v>28</v>
      </c>
      <c r="G263" s="25">
        <v>0</v>
      </c>
      <c r="H263" s="5" t="s">
        <v>325</v>
      </c>
      <c r="I263" s="25"/>
    </row>
    <row r="264" spans="1:9" s="10" customFormat="1" ht="84.75" thickBot="1">
      <c r="A264" s="107" t="s">
        <v>628</v>
      </c>
      <c r="B264" s="108" t="s">
        <v>635</v>
      </c>
      <c r="C264" s="99" t="s">
        <v>377</v>
      </c>
      <c r="D264" s="100" t="s">
        <v>178</v>
      </c>
      <c r="E264" s="101"/>
      <c r="F264" s="101"/>
      <c r="G264" s="101"/>
      <c r="H264" s="102" t="s">
        <v>325</v>
      </c>
      <c r="I264" s="102" t="s">
        <v>379</v>
      </c>
    </row>
    <row r="265" spans="1:9" s="13" customFormat="1" ht="13.5" thickTop="1">
      <c r="A265" s="279" t="s">
        <v>848</v>
      </c>
      <c r="B265" s="280"/>
      <c r="C265" s="280"/>
      <c r="D265" s="280"/>
      <c r="E265" s="280"/>
      <c r="F265" s="280"/>
      <c r="G265" s="280"/>
      <c r="H265" s="280"/>
      <c r="I265" s="281"/>
    </row>
    <row r="266" spans="1:9" ht="12" customHeight="1">
      <c r="A266" s="113">
        <v>5</v>
      </c>
      <c r="B266" s="165" t="s">
        <v>766</v>
      </c>
      <c r="C266" s="166" t="s">
        <v>188</v>
      </c>
      <c r="D266" s="167" t="s">
        <v>330</v>
      </c>
      <c r="E266" s="167">
        <v>28</v>
      </c>
      <c r="F266" s="167">
        <v>0</v>
      </c>
      <c r="G266" s="167">
        <v>2</v>
      </c>
      <c r="H266" s="167" t="s">
        <v>80</v>
      </c>
      <c r="I266" s="157" t="s">
        <v>218</v>
      </c>
    </row>
    <row r="267" spans="1:9" ht="12.75">
      <c r="A267" s="113">
        <v>5</v>
      </c>
      <c r="B267" s="165" t="s">
        <v>762</v>
      </c>
      <c r="C267" s="166" t="s">
        <v>736</v>
      </c>
      <c r="D267" s="167" t="s">
        <v>82</v>
      </c>
      <c r="E267" s="167">
        <v>28</v>
      </c>
      <c r="F267" s="167">
        <v>28</v>
      </c>
      <c r="G267" s="167">
        <v>3</v>
      </c>
      <c r="H267" s="167" t="s">
        <v>80</v>
      </c>
      <c r="I267" s="157" t="s">
        <v>579</v>
      </c>
    </row>
    <row r="268" spans="1:9" ht="12.75">
      <c r="A268" s="113">
        <v>5</v>
      </c>
      <c r="B268" s="165" t="s">
        <v>764</v>
      </c>
      <c r="C268" s="166" t="s">
        <v>738</v>
      </c>
      <c r="D268" s="167" t="s">
        <v>82</v>
      </c>
      <c r="E268" s="167">
        <v>28</v>
      </c>
      <c r="F268" s="167">
        <v>14</v>
      </c>
      <c r="G268" s="167">
        <v>3</v>
      </c>
      <c r="H268" s="167" t="s">
        <v>331</v>
      </c>
      <c r="I268" s="151" t="s">
        <v>581</v>
      </c>
    </row>
    <row r="269" spans="1:9" ht="12.75">
      <c r="A269" s="113">
        <v>5</v>
      </c>
      <c r="B269" s="165" t="s">
        <v>761</v>
      </c>
      <c r="C269" s="166" t="s">
        <v>121</v>
      </c>
      <c r="D269" s="167" t="s">
        <v>333</v>
      </c>
      <c r="E269" s="167">
        <v>0</v>
      </c>
      <c r="F269" s="167">
        <v>56</v>
      </c>
      <c r="G269" s="167">
        <v>4</v>
      </c>
      <c r="H269" s="167" t="s">
        <v>116</v>
      </c>
      <c r="I269" s="157" t="s">
        <v>231</v>
      </c>
    </row>
    <row r="270" spans="1:9" ht="12.75">
      <c r="A270" s="113">
        <v>5</v>
      </c>
      <c r="B270" s="165" t="s">
        <v>759</v>
      </c>
      <c r="C270" s="166" t="s">
        <v>352</v>
      </c>
      <c r="D270" s="167" t="s">
        <v>79</v>
      </c>
      <c r="E270" s="167">
        <v>42</v>
      </c>
      <c r="F270" s="167">
        <v>0</v>
      </c>
      <c r="G270" s="167">
        <v>3</v>
      </c>
      <c r="H270" s="167" t="s">
        <v>331</v>
      </c>
      <c r="I270" s="157" t="s">
        <v>579</v>
      </c>
    </row>
    <row r="271" spans="1:9" ht="12.75">
      <c r="A271" s="113">
        <v>5</v>
      </c>
      <c r="B271" s="165" t="s">
        <v>763</v>
      </c>
      <c r="C271" s="166" t="s">
        <v>737</v>
      </c>
      <c r="D271" s="167" t="s">
        <v>82</v>
      </c>
      <c r="E271" s="167">
        <v>28</v>
      </c>
      <c r="F271" s="167">
        <v>28</v>
      </c>
      <c r="G271" s="167">
        <v>3</v>
      </c>
      <c r="H271" s="167" t="s">
        <v>331</v>
      </c>
      <c r="I271" s="151" t="s">
        <v>581</v>
      </c>
    </row>
    <row r="272" spans="1:9" ht="12.75">
      <c r="A272" s="113">
        <v>5</v>
      </c>
      <c r="B272" s="165" t="s">
        <v>767</v>
      </c>
      <c r="C272" s="166" t="s">
        <v>355</v>
      </c>
      <c r="D272" s="167" t="s">
        <v>330</v>
      </c>
      <c r="E272" s="167">
        <v>28</v>
      </c>
      <c r="F272" s="167">
        <v>14</v>
      </c>
      <c r="G272" s="167">
        <v>3</v>
      </c>
      <c r="H272" s="167" t="s">
        <v>331</v>
      </c>
      <c r="I272" s="157" t="s">
        <v>768</v>
      </c>
    </row>
    <row r="273" spans="1:9" ht="12.75">
      <c r="A273" s="113">
        <v>5</v>
      </c>
      <c r="B273" s="165" t="s">
        <v>760</v>
      </c>
      <c r="C273" s="166" t="s">
        <v>353</v>
      </c>
      <c r="D273" s="167" t="s">
        <v>79</v>
      </c>
      <c r="E273" s="167">
        <v>42</v>
      </c>
      <c r="F273" s="167">
        <v>0</v>
      </c>
      <c r="G273" s="167">
        <v>3</v>
      </c>
      <c r="H273" s="167" t="s">
        <v>331</v>
      </c>
      <c r="I273" s="157" t="s">
        <v>579</v>
      </c>
    </row>
    <row r="274" spans="1:9" ht="12.75">
      <c r="A274" s="113">
        <v>5</v>
      </c>
      <c r="B274" s="165" t="s">
        <v>758</v>
      </c>
      <c r="C274" s="166" t="s">
        <v>735</v>
      </c>
      <c r="D274" s="167" t="s">
        <v>79</v>
      </c>
      <c r="E274" s="167">
        <v>28</v>
      </c>
      <c r="F274" s="167">
        <v>14</v>
      </c>
      <c r="G274" s="167">
        <v>3</v>
      </c>
      <c r="H274" s="167" t="s">
        <v>331</v>
      </c>
      <c r="I274" s="157" t="s">
        <v>581</v>
      </c>
    </row>
    <row r="275" spans="1:9" ht="12.75">
      <c r="A275" s="113">
        <v>5</v>
      </c>
      <c r="B275" s="165" t="s">
        <v>765</v>
      </c>
      <c r="C275" s="166" t="s">
        <v>394</v>
      </c>
      <c r="D275" s="167" t="s">
        <v>330</v>
      </c>
      <c r="E275" s="167">
        <v>28</v>
      </c>
      <c r="F275" s="167">
        <v>28</v>
      </c>
      <c r="G275" s="167">
        <v>3</v>
      </c>
      <c r="H275" s="167" t="s">
        <v>331</v>
      </c>
      <c r="I275" s="157" t="s">
        <v>584</v>
      </c>
    </row>
    <row r="276" spans="1:9" ht="12.75">
      <c r="A276" s="113"/>
      <c r="B276" s="277" t="s">
        <v>833</v>
      </c>
      <c r="C276" s="278"/>
      <c r="D276" s="167"/>
      <c r="E276" s="214">
        <f>SUM(E266:E275)</f>
        <v>280</v>
      </c>
      <c r="F276" s="214">
        <f>SUM(F266:F275)</f>
        <v>182</v>
      </c>
      <c r="G276" s="214">
        <f>SUM(G266:G275)</f>
        <v>30</v>
      </c>
      <c r="H276" s="167"/>
      <c r="I276" s="157"/>
    </row>
    <row r="277" spans="1:9" ht="12.75" customHeight="1">
      <c r="A277" s="113">
        <v>5</v>
      </c>
      <c r="B277" s="274" t="s">
        <v>849</v>
      </c>
      <c r="C277" s="276"/>
      <c r="D277" s="171"/>
      <c r="E277" s="171"/>
      <c r="F277" s="171"/>
      <c r="G277" s="171"/>
      <c r="H277" s="172"/>
      <c r="I277" s="119"/>
    </row>
    <row r="278" spans="1:9" ht="12.75" customHeight="1">
      <c r="A278" s="113">
        <v>5</v>
      </c>
      <c r="B278" s="165" t="s">
        <v>290</v>
      </c>
      <c r="C278" s="166" t="s">
        <v>194</v>
      </c>
      <c r="D278" s="170" t="s">
        <v>330</v>
      </c>
      <c r="E278" s="170">
        <v>20</v>
      </c>
      <c r="F278" s="170">
        <v>0</v>
      </c>
      <c r="G278" s="170">
        <v>2</v>
      </c>
      <c r="H278" s="167" t="s">
        <v>346</v>
      </c>
      <c r="I278" s="157" t="s">
        <v>217</v>
      </c>
    </row>
    <row r="279" spans="1:9" ht="12.75">
      <c r="A279" s="113">
        <v>5</v>
      </c>
      <c r="B279" s="165" t="s">
        <v>276</v>
      </c>
      <c r="C279" s="166" t="s">
        <v>360</v>
      </c>
      <c r="D279" s="167" t="s">
        <v>330</v>
      </c>
      <c r="E279" s="167">
        <v>14</v>
      </c>
      <c r="F279" s="167">
        <v>0</v>
      </c>
      <c r="G279" s="167">
        <v>1</v>
      </c>
      <c r="H279" s="167" t="s">
        <v>346</v>
      </c>
      <c r="I279" s="157" t="s">
        <v>22</v>
      </c>
    </row>
    <row r="280" spans="1:9" ht="12.75" customHeight="1">
      <c r="A280" s="113">
        <v>5</v>
      </c>
      <c r="B280" s="165" t="s">
        <v>275</v>
      </c>
      <c r="C280" s="166" t="s">
        <v>356</v>
      </c>
      <c r="D280" s="170" t="s">
        <v>330</v>
      </c>
      <c r="E280" s="170">
        <v>20</v>
      </c>
      <c r="F280" s="170">
        <v>0</v>
      </c>
      <c r="G280" s="170">
        <v>2</v>
      </c>
      <c r="H280" s="167" t="s">
        <v>346</v>
      </c>
      <c r="I280" s="157" t="s">
        <v>217</v>
      </c>
    </row>
    <row r="281" spans="1:9" ht="12.75">
      <c r="A281" s="113">
        <v>5</v>
      </c>
      <c r="B281" s="114" t="s">
        <v>380</v>
      </c>
      <c r="C281" s="166" t="s">
        <v>357</v>
      </c>
      <c r="D281" s="170" t="s">
        <v>82</v>
      </c>
      <c r="E281" s="170">
        <v>13</v>
      </c>
      <c r="F281" s="170">
        <v>0</v>
      </c>
      <c r="G281" s="170">
        <v>1</v>
      </c>
      <c r="H281" s="167" t="s">
        <v>346</v>
      </c>
      <c r="I281" s="157" t="s">
        <v>248</v>
      </c>
    </row>
    <row r="282" spans="1:9" ht="12.75">
      <c r="A282" s="113">
        <v>5</v>
      </c>
      <c r="B282" s="165" t="s">
        <v>769</v>
      </c>
      <c r="C282" s="166" t="s">
        <v>345</v>
      </c>
      <c r="D282" s="170" t="s">
        <v>82</v>
      </c>
      <c r="E282" s="170">
        <v>15</v>
      </c>
      <c r="F282" s="170">
        <v>0</v>
      </c>
      <c r="G282" s="170">
        <v>1</v>
      </c>
      <c r="H282" s="167" t="s">
        <v>128</v>
      </c>
      <c r="I282" s="157" t="s">
        <v>239</v>
      </c>
    </row>
    <row r="283" spans="1:9" ht="12.75">
      <c r="A283" s="113" t="s">
        <v>744</v>
      </c>
      <c r="B283" s="169" t="s">
        <v>277</v>
      </c>
      <c r="C283" s="166" t="s">
        <v>358</v>
      </c>
      <c r="D283" s="170" t="s">
        <v>330</v>
      </c>
      <c r="E283" s="170">
        <v>28</v>
      </c>
      <c r="F283" s="170">
        <v>0</v>
      </c>
      <c r="G283" s="170">
        <v>3</v>
      </c>
      <c r="H283" s="167" t="s">
        <v>346</v>
      </c>
      <c r="I283" s="157" t="s">
        <v>323</v>
      </c>
    </row>
    <row r="284" spans="1:9" ht="12.75">
      <c r="A284" s="113">
        <v>5</v>
      </c>
      <c r="B284" s="169" t="s">
        <v>278</v>
      </c>
      <c r="C284" s="166" t="s">
        <v>137</v>
      </c>
      <c r="D284" s="170" t="s">
        <v>330</v>
      </c>
      <c r="E284" s="170">
        <v>12</v>
      </c>
      <c r="F284" s="170">
        <v>0</v>
      </c>
      <c r="G284" s="170">
        <v>1</v>
      </c>
      <c r="H284" s="167" t="s">
        <v>346</v>
      </c>
      <c r="I284" s="157" t="s">
        <v>246</v>
      </c>
    </row>
    <row r="285" spans="1:9" ht="13.5" thickBot="1">
      <c r="A285" s="196">
        <v>5</v>
      </c>
      <c r="B285" s="244" t="s">
        <v>381</v>
      </c>
      <c r="C285" s="223" t="s">
        <v>359</v>
      </c>
      <c r="D285" s="255" t="s">
        <v>82</v>
      </c>
      <c r="E285" s="255">
        <v>6</v>
      </c>
      <c r="F285" s="255">
        <v>15</v>
      </c>
      <c r="G285" s="255">
        <v>2</v>
      </c>
      <c r="H285" s="224" t="s">
        <v>346</v>
      </c>
      <c r="I285" s="205" t="s">
        <v>392</v>
      </c>
    </row>
    <row r="286" spans="1:9" ht="12.75">
      <c r="A286" s="296" t="s">
        <v>850</v>
      </c>
      <c r="B286" s="297"/>
      <c r="C286" s="297"/>
      <c r="D286" s="297"/>
      <c r="E286" s="297"/>
      <c r="F286" s="297"/>
      <c r="G286" s="297"/>
      <c r="H286" s="297"/>
      <c r="I286" s="298"/>
    </row>
    <row r="287" spans="1:9" ht="12.75">
      <c r="A287" s="159">
        <v>6</v>
      </c>
      <c r="B287" s="217" t="s">
        <v>774</v>
      </c>
      <c r="C287" s="215" t="s">
        <v>362</v>
      </c>
      <c r="D287" s="216" t="s">
        <v>79</v>
      </c>
      <c r="E287" s="216">
        <v>14</v>
      </c>
      <c r="F287" s="216">
        <v>0</v>
      </c>
      <c r="G287" s="216">
        <v>1</v>
      </c>
      <c r="H287" s="216" t="s">
        <v>80</v>
      </c>
      <c r="I287" s="132" t="s">
        <v>380</v>
      </c>
    </row>
    <row r="288" spans="1:9" ht="12.75">
      <c r="A288" s="113">
        <v>6</v>
      </c>
      <c r="B288" s="165" t="s">
        <v>772</v>
      </c>
      <c r="C288" s="166" t="s">
        <v>741</v>
      </c>
      <c r="D288" s="167" t="s">
        <v>82</v>
      </c>
      <c r="E288" s="167">
        <v>42</v>
      </c>
      <c r="F288" s="167">
        <v>28</v>
      </c>
      <c r="G288" s="167">
        <v>4</v>
      </c>
      <c r="H288" s="167" t="s">
        <v>331</v>
      </c>
      <c r="I288" s="157" t="s">
        <v>762</v>
      </c>
    </row>
    <row r="289" spans="1:9" ht="12.75">
      <c r="A289" s="113">
        <v>6</v>
      </c>
      <c r="B289" s="165" t="s">
        <v>773</v>
      </c>
      <c r="C289" s="166" t="s">
        <v>361</v>
      </c>
      <c r="D289" s="167" t="s">
        <v>82</v>
      </c>
      <c r="E289" s="167">
        <v>0</v>
      </c>
      <c r="F289" s="167">
        <v>56</v>
      </c>
      <c r="G289" s="167">
        <v>4</v>
      </c>
      <c r="H289" s="167" t="s">
        <v>331</v>
      </c>
      <c r="I289" s="151" t="s">
        <v>761</v>
      </c>
    </row>
    <row r="290" spans="1:9" ht="12.75">
      <c r="A290" s="113">
        <v>6</v>
      </c>
      <c r="B290" s="165" t="s">
        <v>770</v>
      </c>
      <c r="C290" s="166" t="s">
        <v>739</v>
      </c>
      <c r="D290" s="167" t="s">
        <v>79</v>
      </c>
      <c r="E290" s="167">
        <v>28</v>
      </c>
      <c r="F290" s="167">
        <v>28</v>
      </c>
      <c r="G290" s="167">
        <v>3</v>
      </c>
      <c r="H290" s="167" t="s">
        <v>331</v>
      </c>
      <c r="I290" s="157" t="s">
        <v>759</v>
      </c>
    </row>
    <row r="291" spans="1:9" ht="12.75">
      <c r="A291" s="113">
        <v>6</v>
      </c>
      <c r="B291" s="165" t="s">
        <v>777</v>
      </c>
      <c r="C291" s="166" t="s">
        <v>363</v>
      </c>
      <c r="D291" s="167" t="s">
        <v>82</v>
      </c>
      <c r="E291" s="167">
        <v>0</v>
      </c>
      <c r="F291" s="167">
        <v>14</v>
      </c>
      <c r="G291" s="167">
        <v>1</v>
      </c>
      <c r="H291" s="167" t="s">
        <v>80</v>
      </c>
      <c r="I291" s="151" t="s">
        <v>586</v>
      </c>
    </row>
    <row r="292" spans="1:9" ht="12.75">
      <c r="A292" s="113">
        <v>6</v>
      </c>
      <c r="B292" s="165" t="s">
        <v>775</v>
      </c>
      <c r="C292" s="166" t="s">
        <v>395</v>
      </c>
      <c r="D292" s="167" t="s">
        <v>79</v>
      </c>
      <c r="E292" s="167">
        <v>28</v>
      </c>
      <c r="F292" s="167">
        <v>28</v>
      </c>
      <c r="G292" s="167">
        <v>3</v>
      </c>
      <c r="H292" s="167" t="s">
        <v>80</v>
      </c>
      <c r="I292" s="151" t="s">
        <v>767</v>
      </c>
    </row>
    <row r="293" spans="1:9" ht="25.5">
      <c r="A293" s="113">
        <v>6</v>
      </c>
      <c r="B293" s="165" t="s">
        <v>778</v>
      </c>
      <c r="C293" s="166" t="s">
        <v>364</v>
      </c>
      <c r="D293" s="167" t="s">
        <v>82</v>
      </c>
      <c r="E293" s="167">
        <v>0</v>
      </c>
      <c r="F293" s="167">
        <v>28</v>
      </c>
      <c r="G293" s="167">
        <v>3</v>
      </c>
      <c r="H293" s="167" t="s">
        <v>331</v>
      </c>
      <c r="I293" s="157" t="s">
        <v>586</v>
      </c>
    </row>
    <row r="294" spans="1:9" s="106" customFormat="1" ht="12.75">
      <c r="A294" s="113"/>
      <c r="B294" s="165" t="s">
        <v>771</v>
      </c>
      <c r="C294" s="166" t="s">
        <v>740</v>
      </c>
      <c r="D294" s="167" t="s">
        <v>79</v>
      </c>
      <c r="E294" s="167">
        <v>28</v>
      </c>
      <c r="F294" s="167">
        <v>28</v>
      </c>
      <c r="G294" s="167">
        <v>3</v>
      </c>
      <c r="H294" s="167" t="s">
        <v>331</v>
      </c>
      <c r="I294" s="173" t="s">
        <v>760</v>
      </c>
    </row>
    <row r="295" spans="1:9" ht="12.75">
      <c r="A295" s="113">
        <v>6</v>
      </c>
      <c r="B295" s="165" t="s">
        <v>776</v>
      </c>
      <c r="C295" s="166" t="s">
        <v>742</v>
      </c>
      <c r="D295" s="167" t="s">
        <v>79</v>
      </c>
      <c r="E295" s="167">
        <v>28</v>
      </c>
      <c r="F295" s="167">
        <v>28</v>
      </c>
      <c r="G295" s="167">
        <v>3</v>
      </c>
      <c r="H295" s="167" t="s">
        <v>80</v>
      </c>
      <c r="I295" s="157" t="s">
        <v>765</v>
      </c>
    </row>
    <row r="296" spans="1:9" ht="12.75">
      <c r="A296" s="113"/>
      <c r="B296" s="277" t="s">
        <v>833</v>
      </c>
      <c r="C296" s="278"/>
      <c r="D296" s="216"/>
      <c r="E296" s="218">
        <f>SUM(E287:E295)</f>
        <v>168</v>
      </c>
      <c r="F296" s="218">
        <f>SUM(F287:F295)</f>
        <v>238</v>
      </c>
      <c r="G296" s="218">
        <f>SUM(G287:G295)</f>
        <v>25</v>
      </c>
      <c r="H296" s="216"/>
      <c r="I296" s="151"/>
    </row>
    <row r="297" spans="1:9" ht="12.75" customHeight="1">
      <c r="A297" s="113">
        <v>6</v>
      </c>
      <c r="B297" s="274" t="s">
        <v>851</v>
      </c>
      <c r="C297" s="276"/>
      <c r="D297" s="168"/>
      <c r="E297" s="168"/>
      <c r="F297" s="168"/>
      <c r="G297" s="168"/>
      <c r="H297" s="162"/>
      <c r="I297" s="119"/>
    </row>
    <row r="298" spans="1:9" ht="12.75">
      <c r="A298" s="113">
        <v>6</v>
      </c>
      <c r="B298" s="114" t="s">
        <v>780</v>
      </c>
      <c r="C298" s="128" t="s">
        <v>365</v>
      </c>
      <c r="D298" s="111" t="s">
        <v>82</v>
      </c>
      <c r="E298" s="111">
        <v>14</v>
      </c>
      <c r="F298" s="111">
        <v>0</v>
      </c>
      <c r="G298" s="111">
        <v>1</v>
      </c>
      <c r="H298" s="111" t="s">
        <v>128</v>
      </c>
      <c r="I298" s="111" t="s">
        <v>781</v>
      </c>
    </row>
    <row r="299" spans="1:9" ht="12.75">
      <c r="A299" s="113" t="s">
        <v>665</v>
      </c>
      <c r="B299" s="169" t="s">
        <v>258</v>
      </c>
      <c r="C299" s="124" t="s">
        <v>174</v>
      </c>
      <c r="D299" s="121" t="s">
        <v>79</v>
      </c>
      <c r="E299" s="125">
        <v>20</v>
      </c>
      <c r="F299" s="111">
        <v>0</v>
      </c>
      <c r="G299" s="121">
        <v>2</v>
      </c>
      <c r="H299" s="111" t="s">
        <v>130</v>
      </c>
      <c r="I299" s="157" t="s">
        <v>208</v>
      </c>
    </row>
    <row r="300" spans="1:9" ht="12.75">
      <c r="A300" s="113">
        <v>6</v>
      </c>
      <c r="B300" s="114" t="s">
        <v>636</v>
      </c>
      <c r="C300" s="128" t="s">
        <v>191</v>
      </c>
      <c r="D300" s="111" t="s">
        <v>82</v>
      </c>
      <c r="E300" s="111">
        <v>0</v>
      </c>
      <c r="F300" s="111">
        <v>28</v>
      </c>
      <c r="G300" s="111">
        <v>2</v>
      </c>
      <c r="H300" s="111" t="s">
        <v>128</v>
      </c>
      <c r="I300" s="111" t="s">
        <v>766</v>
      </c>
    </row>
    <row r="301" spans="1:9" ht="12.75">
      <c r="A301" s="113">
        <v>6</v>
      </c>
      <c r="B301" s="114" t="s">
        <v>11</v>
      </c>
      <c r="C301" s="128" t="s">
        <v>12</v>
      </c>
      <c r="D301" s="111" t="s">
        <v>79</v>
      </c>
      <c r="E301" s="111">
        <v>14</v>
      </c>
      <c r="F301" s="111">
        <v>0</v>
      </c>
      <c r="G301" s="111">
        <v>1</v>
      </c>
      <c r="H301" s="111" t="s">
        <v>128</v>
      </c>
      <c r="I301" s="111" t="s">
        <v>767</v>
      </c>
    </row>
    <row r="302" spans="1:9" ht="12.75">
      <c r="A302" s="113">
        <v>6</v>
      </c>
      <c r="B302" s="165" t="s">
        <v>233</v>
      </c>
      <c r="C302" s="120" t="s">
        <v>144</v>
      </c>
      <c r="D302" s="121" t="s">
        <v>82</v>
      </c>
      <c r="E302" s="121">
        <v>0</v>
      </c>
      <c r="F302" s="121">
        <v>14</v>
      </c>
      <c r="G302" s="121">
        <v>1</v>
      </c>
      <c r="H302" s="111" t="s">
        <v>130</v>
      </c>
      <c r="I302" s="157"/>
    </row>
    <row r="303" spans="1:9" ht="12.75">
      <c r="A303" s="113">
        <v>6</v>
      </c>
      <c r="B303" s="165" t="s">
        <v>779</v>
      </c>
      <c r="C303" s="128" t="s">
        <v>345</v>
      </c>
      <c r="D303" s="158" t="s">
        <v>82</v>
      </c>
      <c r="E303" s="158">
        <v>15</v>
      </c>
      <c r="F303" s="158">
        <v>0</v>
      </c>
      <c r="G303" s="158">
        <v>1</v>
      </c>
      <c r="H303" s="111" t="s">
        <v>128</v>
      </c>
      <c r="I303" s="157" t="s">
        <v>239</v>
      </c>
    </row>
    <row r="304" spans="1:9" ht="12.75">
      <c r="A304" s="159" t="s">
        <v>665</v>
      </c>
      <c r="B304" s="114" t="s">
        <v>681</v>
      </c>
      <c r="C304" s="257" t="s">
        <v>143</v>
      </c>
      <c r="D304" s="256" t="s">
        <v>82</v>
      </c>
      <c r="E304" s="256">
        <v>14</v>
      </c>
      <c r="F304" s="256">
        <v>14</v>
      </c>
      <c r="G304" s="256">
        <v>2</v>
      </c>
      <c r="H304" s="132" t="s">
        <v>130</v>
      </c>
      <c r="I304" s="132"/>
    </row>
    <row r="305" spans="1:9" ht="72">
      <c r="A305" s="159">
        <v>6</v>
      </c>
      <c r="B305" s="174" t="s">
        <v>637</v>
      </c>
      <c r="C305" s="175" t="s">
        <v>378</v>
      </c>
      <c r="D305" s="132" t="s">
        <v>178</v>
      </c>
      <c r="E305" s="132"/>
      <c r="F305" s="132"/>
      <c r="G305" s="132"/>
      <c r="H305" s="132" t="s">
        <v>325</v>
      </c>
      <c r="I305" s="132" t="s">
        <v>383</v>
      </c>
    </row>
    <row r="306" spans="1:9" ht="12.75">
      <c r="A306" s="316" t="s">
        <v>852</v>
      </c>
      <c r="B306" s="275"/>
      <c r="C306" s="275"/>
      <c r="D306" s="275"/>
      <c r="E306" s="275"/>
      <c r="F306" s="275"/>
      <c r="G306" s="275"/>
      <c r="H306" s="275"/>
      <c r="I306" s="276"/>
    </row>
    <row r="307" spans="1:9" ht="12.75">
      <c r="A307" s="159">
        <v>7</v>
      </c>
      <c r="B307" s="220" t="s">
        <v>638</v>
      </c>
      <c r="C307" s="215" t="s">
        <v>643</v>
      </c>
      <c r="D307" s="216" t="s">
        <v>333</v>
      </c>
      <c r="E307" s="216">
        <v>0</v>
      </c>
      <c r="F307" s="216">
        <v>450</v>
      </c>
      <c r="G307" s="216">
        <v>15</v>
      </c>
      <c r="H307" s="216" t="s">
        <v>116</v>
      </c>
      <c r="I307" s="132"/>
    </row>
    <row r="308" spans="1:9" ht="12.75">
      <c r="A308" s="113">
        <v>7</v>
      </c>
      <c r="B308" s="277" t="s">
        <v>833</v>
      </c>
      <c r="C308" s="278"/>
      <c r="D308" s="216"/>
      <c r="E308" s="218">
        <f>SUM(E307)</f>
        <v>0</v>
      </c>
      <c r="F308" s="218">
        <f>SUM(F307)</f>
        <v>450</v>
      </c>
      <c r="G308" s="218">
        <f>SUM(G307)</f>
        <v>15</v>
      </c>
      <c r="H308" s="216"/>
      <c r="I308" s="132"/>
    </row>
    <row r="309" spans="1:9" ht="12.75" customHeight="1">
      <c r="A309" s="221"/>
      <c r="B309" s="274" t="s">
        <v>853</v>
      </c>
      <c r="C309" s="276"/>
      <c r="D309" s="168"/>
      <c r="E309" s="168"/>
      <c r="F309" s="168"/>
      <c r="G309" s="168"/>
      <c r="H309" s="168"/>
      <c r="I309" s="119"/>
    </row>
    <row r="310" spans="1:9" ht="24">
      <c r="A310" s="113">
        <v>7</v>
      </c>
      <c r="B310" s="165" t="s">
        <v>639</v>
      </c>
      <c r="C310" s="166" t="s">
        <v>367</v>
      </c>
      <c r="D310" s="167" t="s">
        <v>82</v>
      </c>
      <c r="E310" s="167">
        <v>14</v>
      </c>
      <c r="F310" s="167">
        <v>14</v>
      </c>
      <c r="G310" s="167">
        <v>2</v>
      </c>
      <c r="H310" s="167" t="s">
        <v>128</v>
      </c>
      <c r="I310" s="157" t="s">
        <v>782</v>
      </c>
    </row>
    <row r="311" spans="1:9" ht="13.5" thickBot="1">
      <c r="A311" s="196">
        <v>7</v>
      </c>
      <c r="B311" s="222" t="s">
        <v>384</v>
      </c>
      <c r="C311" s="223" t="s">
        <v>366</v>
      </c>
      <c r="D311" s="224" t="s">
        <v>82</v>
      </c>
      <c r="E311" s="224">
        <v>15</v>
      </c>
      <c r="F311" s="224">
        <v>18</v>
      </c>
      <c r="G311" s="224">
        <v>1</v>
      </c>
      <c r="H311" s="224" t="s">
        <v>128</v>
      </c>
      <c r="I311" s="258" t="s">
        <v>775</v>
      </c>
    </row>
    <row r="312" spans="1:9" ht="12.75">
      <c r="A312" s="294" t="s">
        <v>854</v>
      </c>
      <c r="B312" s="295"/>
      <c r="C312" s="295"/>
      <c r="D312" s="295"/>
      <c r="E312" s="295"/>
      <c r="F312" s="295"/>
      <c r="G312" s="295"/>
      <c r="H312" s="295"/>
      <c r="I312" s="295"/>
    </row>
    <row r="313" spans="1:9" ht="12.75">
      <c r="A313" s="219">
        <v>8</v>
      </c>
      <c r="B313" s="217" t="s">
        <v>640</v>
      </c>
      <c r="C313" s="215" t="s">
        <v>866</v>
      </c>
      <c r="D313" s="216" t="s">
        <v>333</v>
      </c>
      <c r="E313" s="216">
        <v>0</v>
      </c>
      <c r="F313" s="216">
        <v>300</v>
      </c>
      <c r="G313" s="216">
        <v>10</v>
      </c>
      <c r="H313" s="216" t="s">
        <v>116</v>
      </c>
      <c r="I313" s="132"/>
    </row>
    <row r="314" spans="1:9" ht="12.75">
      <c r="A314" s="219"/>
      <c r="B314" s="277" t="s">
        <v>833</v>
      </c>
      <c r="C314" s="278"/>
      <c r="D314" s="167"/>
      <c r="E314" s="214">
        <f>SUM(E313)</f>
        <v>0</v>
      </c>
      <c r="F314" s="214">
        <f>SUM(F313)</f>
        <v>300</v>
      </c>
      <c r="G314" s="214">
        <f>SUM(G313)</f>
        <v>10</v>
      </c>
      <c r="H314" s="167"/>
      <c r="I314" s="132"/>
    </row>
    <row r="315" spans="1:9" ht="12.75" customHeight="1">
      <c r="A315" s="113"/>
      <c r="B315" s="274" t="s">
        <v>856</v>
      </c>
      <c r="C315" s="276"/>
      <c r="D315" s="171"/>
      <c r="E315" s="171"/>
      <c r="F315" s="171"/>
      <c r="G315" s="171"/>
      <c r="H315" s="171"/>
      <c r="I315" s="119"/>
    </row>
    <row r="316" spans="1:9" ht="12.75">
      <c r="A316" s="113">
        <v>8</v>
      </c>
      <c r="B316" s="117" t="s">
        <v>385</v>
      </c>
      <c r="C316" s="166" t="s">
        <v>368</v>
      </c>
      <c r="D316" s="167" t="s">
        <v>333</v>
      </c>
      <c r="E316" s="167">
        <v>6</v>
      </c>
      <c r="F316" s="167">
        <v>0</v>
      </c>
      <c r="G316" s="167">
        <v>1</v>
      </c>
      <c r="H316" s="167" t="s">
        <v>346</v>
      </c>
      <c r="I316" s="157" t="s">
        <v>780</v>
      </c>
    </row>
    <row r="317" spans="1:9" ht="12.75">
      <c r="A317" s="113">
        <v>8</v>
      </c>
      <c r="B317" s="117" t="s">
        <v>641</v>
      </c>
      <c r="C317" s="166" t="s">
        <v>151</v>
      </c>
      <c r="D317" s="167" t="s">
        <v>333</v>
      </c>
      <c r="E317" s="167">
        <v>0</v>
      </c>
      <c r="F317" s="167">
        <v>28</v>
      </c>
      <c r="G317" s="167">
        <v>2</v>
      </c>
      <c r="H317" s="167" t="s">
        <v>346</v>
      </c>
      <c r="I317" s="176"/>
    </row>
    <row r="318" spans="1:9" ht="12.75">
      <c r="A318" s="113">
        <v>8</v>
      </c>
      <c r="B318" s="117" t="s">
        <v>642</v>
      </c>
      <c r="C318" s="166" t="s">
        <v>369</v>
      </c>
      <c r="D318" s="167" t="s">
        <v>333</v>
      </c>
      <c r="E318" s="167">
        <v>0</v>
      </c>
      <c r="F318" s="167">
        <v>340</v>
      </c>
      <c r="G318" s="167">
        <v>20</v>
      </c>
      <c r="H318" s="167" t="s">
        <v>346</v>
      </c>
      <c r="I318" s="176"/>
    </row>
    <row r="319" spans="1:9" ht="13.5" thickBot="1">
      <c r="A319" s="140"/>
      <c r="B319" s="141"/>
      <c r="C319" s="142"/>
      <c r="D319" s="142"/>
      <c r="E319" s="142"/>
      <c r="F319" s="305"/>
      <c r="G319" s="337"/>
      <c r="H319" s="337"/>
      <c r="I319" s="337"/>
    </row>
    <row r="320" spans="1:9" s="106" customFormat="1" ht="13.5" thickBot="1">
      <c r="A320" s="289" t="s">
        <v>129</v>
      </c>
      <c r="B320" s="290"/>
      <c r="C320" s="291"/>
      <c r="D320" s="210">
        <f>SUM(G40,G22,G38,G57,G59,G253,G276,G296,G308,G314)</f>
        <v>180</v>
      </c>
      <c r="E320" s="145"/>
      <c r="F320" s="337"/>
      <c r="G320" s="337"/>
      <c r="H320" s="337"/>
      <c r="I320" s="337"/>
    </row>
    <row r="321" spans="1:9" ht="13.5" thickBot="1">
      <c r="A321" s="338" t="s">
        <v>202</v>
      </c>
      <c r="B321" s="339"/>
      <c r="C321" s="340"/>
      <c r="D321" s="210">
        <v>48</v>
      </c>
      <c r="E321" s="145"/>
      <c r="F321" s="112"/>
      <c r="G321" s="112"/>
      <c r="H321" s="112"/>
      <c r="I321" s="112"/>
    </row>
    <row r="322" spans="1:9" ht="13.5" thickBot="1">
      <c r="A322" s="338" t="s">
        <v>203</v>
      </c>
      <c r="B322" s="290"/>
      <c r="C322" s="291"/>
      <c r="D322" s="210">
        <v>12</v>
      </c>
      <c r="E322" s="145"/>
      <c r="F322" s="112"/>
      <c r="G322" s="112"/>
      <c r="H322" s="112"/>
      <c r="I322" s="112"/>
    </row>
    <row r="323" spans="1:9" ht="13.5" thickBot="1">
      <c r="A323" s="289" t="s">
        <v>164</v>
      </c>
      <c r="B323" s="290"/>
      <c r="C323" s="291"/>
      <c r="D323" s="210">
        <f>SUM(D320:D322)</f>
        <v>240</v>
      </c>
      <c r="E323" s="145"/>
      <c r="F323" s="285"/>
      <c r="G323" s="285"/>
      <c r="H323" s="285"/>
      <c r="I323" s="285"/>
    </row>
    <row r="324" spans="1:9" ht="12.75">
      <c r="A324" s="341" t="s">
        <v>867</v>
      </c>
      <c r="B324" s="342"/>
      <c r="C324" s="342"/>
      <c r="D324" s="342"/>
      <c r="E324" s="342"/>
      <c r="F324" s="342"/>
      <c r="G324" s="342"/>
      <c r="H324" s="342"/>
      <c r="I324" s="342"/>
    </row>
    <row r="325" spans="1:9" ht="26.25" customHeight="1">
      <c r="A325" s="342"/>
      <c r="B325" s="342"/>
      <c r="C325" s="342"/>
      <c r="D325" s="342"/>
      <c r="E325" s="342"/>
      <c r="F325" s="342"/>
      <c r="G325" s="342"/>
      <c r="H325" s="342"/>
      <c r="I325" s="342"/>
    </row>
    <row r="327" spans="1:7" ht="12.75">
      <c r="A327" s="293" t="s">
        <v>163</v>
      </c>
      <c r="B327" s="293"/>
      <c r="C327" s="293"/>
      <c r="D327" s="293"/>
      <c r="E327" s="293"/>
      <c r="F327" s="293"/>
      <c r="G327" s="293"/>
    </row>
  </sheetData>
  <sheetProtection/>
  <mergeCells count="93">
    <mergeCell ref="A234:C234"/>
    <mergeCell ref="A235:C235"/>
    <mergeCell ref="B225:C225"/>
    <mergeCell ref="F236:I236"/>
    <mergeCell ref="F232:I233"/>
    <mergeCell ref="A233:C233"/>
    <mergeCell ref="A229:I229"/>
    <mergeCell ref="F166:I166"/>
    <mergeCell ref="B153:C153"/>
    <mergeCell ref="A156:I156"/>
    <mergeCell ref="F162:I162"/>
    <mergeCell ref="B200:C200"/>
    <mergeCell ref="A164:C164"/>
    <mergeCell ref="A168:I168"/>
    <mergeCell ref="F319:I320"/>
    <mergeCell ref="A320:C320"/>
    <mergeCell ref="A321:C321"/>
    <mergeCell ref="A324:I325"/>
    <mergeCell ref="A322:C322"/>
    <mergeCell ref="A323:C323"/>
    <mergeCell ref="F323:I323"/>
    <mergeCell ref="A1:B1"/>
    <mergeCell ref="C1:F1"/>
    <mergeCell ref="A2:B2"/>
    <mergeCell ref="F2:G3"/>
    <mergeCell ref="A3:B3"/>
    <mergeCell ref="A146:I146"/>
    <mergeCell ref="B132:C132"/>
    <mergeCell ref="B116:C116"/>
    <mergeCell ref="A4:I4"/>
    <mergeCell ref="A6:A9"/>
    <mergeCell ref="A48:I48"/>
    <mergeCell ref="B57:C57"/>
    <mergeCell ref="B6:I6"/>
    <mergeCell ref="G7:G9"/>
    <mergeCell ref="H7:H9"/>
    <mergeCell ref="I7:I9"/>
    <mergeCell ref="B7:B9"/>
    <mergeCell ref="C7:C9"/>
    <mergeCell ref="D7:D9"/>
    <mergeCell ref="E7:F8"/>
    <mergeCell ref="B38:C38"/>
    <mergeCell ref="B22:C22"/>
    <mergeCell ref="A10:I10"/>
    <mergeCell ref="B23:C23"/>
    <mergeCell ref="B39:C39"/>
    <mergeCell ref="A27:I27"/>
    <mergeCell ref="B276:C276"/>
    <mergeCell ref="B296:C296"/>
    <mergeCell ref="A306:I306"/>
    <mergeCell ref="A238:I238"/>
    <mergeCell ref="A286:I286"/>
    <mergeCell ref="B58:C58"/>
    <mergeCell ref="B152:C152"/>
    <mergeCell ref="B181:C181"/>
    <mergeCell ref="A163:C163"/>
    <mergeCell ref="F164:I164"/>
    <mergeCell ref="A71:I71"/>
    <mergeCell ref="B82:C82"/>
    <mergeCell ref="A107:I107"/>
    <mergeCell ref="B115:C115"/>
    <mergeCell ref="A89:I89"/>
    <mergeCell ref="A123:I123"/>
    <mergeCell ref="B131:C131"/>
    <mergeCell ref="B81:C81"/>
    <mergeCell ref="A106:I106"/>
    <mergeCell ref="A88:I88"/>
    <mergeCell ref="A90:I90"/>
    <mergeCell ref="B277:C277"/>
    <mergeCell ref="B180:C180"/>
    <mergeCell ref="A188:I188"/>
    <mergeCell ref="B199:C199"/>
    <mergeCell ref="F161:I161"/>
    <mergeCell ref="A327:G327"/>
    <mergeCell ref="B308:C308"/>
    <mergeCell ref="A312:I312"/>
    <mergeCell ref="B314:C314"/>
    <mergeCell ref="A211:I211"/>
    <mergeCell ref="B224:C224"/>
    <mergeCell ref="B315:C315"/>
    <mergeCell ref="B297:C297"/>
    <mergeCell ref="B309:C309"/>
    <mergeCell ref="B254:C254"/>
    <mergeCell ref="A239:I239"/>
    <mergeCell ref="B253:C253"/>
    <mergeCell ref="A265:I265"/>
    <mergeCell ref="A161:C161"/>
    <mergeCell ref="F163:I163"/>
    <mergeCell ref="A162:C162"/>
    <mergeCell ref="F237:I237"/>
    <mergeCell ref="A236:C236"/>
    <mergeCell ref="F165:I165"/>
    <mergeCell ref="A167:I167"/>
  </mergeCells>
  <printOptions/>
  <pageMargins left="0.7874015748031497" right="0.7874015748031497" top="0.7874015748031497" bottom="0.7874015748031497" header="0" footer="0"/>
  <pageSetup horizontalDpi="600" verticalDpi="600" orientation="landscape" paperSize="9" scale="69" r:id="rId1"/>
  <headerFooter alignWithMargins="0">
    <oddHeader>&amp;CORVOSI LABORATÓRIUMI ÉS KÉPALKOTÓ DIAGNOSZTIKAI ANALITIKUS ALAPSZAK</oddHeader>
    <oddFooter>&amp;C&amp;P</oddFooter>
  </headerFooter>
  <rowBreaks count="9" manualBreakCount="9">
    <brk id="48" max="255" man="1"/>
    <brk id="90" max="255" man="1"/>
    <brk id="105" max="255" man="1"/>
    <brk id="161" max="255" man="1"/>
    <brk id="166" max="255" man="1"/>
    <brk id="224" max="255" man="1"/>
    <brk id="237" max="255" man="1"/>
    <brk id="264" max="255" man="1"/>
    <brk id="319"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BK325"/>
  <sheetViews>
    <sheetView tabSelected="1" zoomScalePageLayoutView="0" workbookViewId="0" topLeftCell="A13">
      <selection activeCell="B37" sqref="B37:C37"/>
    </sheetView>
  </sheetViews>
  <sheetFormatPr defaultColWidth="9.140625" defaultRowHeight="12.75"/>
  <cols>
    <col min="1" max="1" width="4.8515625" style="96" customWidth="1"/>
    <col min="2" max="2" width="13.00390625" style="2" customWidth="1"/>
    <col min="3" max="3" width="51.140625" style="2" customWidth="1"/>
    <col min="4" max="4" width="9.57421875" style="2" customWidth="1"/>
    <col min="5" max="5" width="4.57421875" style="2" customWidth="1"/>
    <col min="6" max="6" width="5.140625" style="2" customWidth="1"/>
    <col min="7" max="7" width="4.7109375" style="2" customWidth="1"/>
    <col min="8" max="8" width="13.421875" style="2" customWidth="1"/>
    <col min="9" max="9" width="23.7109375" style="2" customWidth="1"/>
    <col min="10" max="13" width="9.140625" style="3" hidden="1" customWidth="1"/>
    <col min="14" max="16384" width="9.140625" style="3" customWidth="1"/>
  </cols>
  <sheetData>
    <row r="1" spans="1:9" s="10" customFormat="1" ht="12.75" customHeight="1">
      <c r="A1" s="327" t="s">
        <v>66</v>
      </c>
      <c r="B1" s="327"/>
      <c r="C1" s="328" t="s">
        <v>167</v>
      </c>
      <c r="D1" s="329"/>
      <c r="E1" s="330"/>
      <c r="F1" s="330"/>
      <c r="G1" s="2"/>
      <c r="H1" s="2"/>
      <c r="I1" s="2"/>
    </row>
    <row r="2" spans="1:9" s="10" customFormat="1" ht="12.75">
      <c r="A2" s="327" t="s">
        <v>67</v>
      </c>
      <c r="B2" s="327"/>
      <c r="C2" s="74" t="s">
        <v>644</v>
      </c>
      <c r="D2" s="2"/>
      <c r="E2" s="2"/>
      <c r="F2" s="331"/>
      <c r="G2" s="332"/>
      <c r="H2" s="2"/>
      <c r="I2" s="2"/>
    </row>
    <row r="3" spans="1:9" s="10" customFormat="1" ht="12.75">
      <c r="A3" s="327" t="s">
        <v>68</v>
      </c>
      <c r="B3" s="327"/>
      <c r="C3" s="1" t="s">
        <v>396</v>
      </c>
      <c r="D3" s="2"/>
      <c r="E3" s="2"/>
      <c r="F3" s="333"/>
      <c r="G3" s="333"/>
      <c r="H3" s="2"/>
      <c r="I3" s="2"/>
    </row>
    <row r="4" spans="1:9" s="10" customFormat="1" ht="15">
      <c r="A4" s="334" t="s">
        <v>70</v>
      </c>
      <c r="B4" s="334"/>
      <c r="C4" s="334"/>
      <c r="D4" s="334"/>
      <c r="E4" s="334"/>
      <c r="F4" s="334"/>
      <c r="G4" s="334"/>
      <c r="H4" s="334"/>
      <c r="I4" s="334"/>
    </row>
    <row r="5" spans="1:9" s="10" customFormat="1" ht="12">
      <c r="A5" s="335" t="s">
        <v>71</v>
      </c>
      <c r="B5" s="323" t="s">
        <v>72</v>
      </c>
      <c r="C5" s="324"/>
      <c r="D5" s="324"/>
      <c r="E5" s="324"/>
      <c r="F5" s="324"/>
      <c r="G5" s="324"/>
      <c r="H5" s="324"/>
      <c r="I5" s="324"/>
    </row>
    <row r="6" spans="1:9" s="10" customFormat="1" ht="11.25">
      <c r="A6" s="336"/>
      <c r="B6" s="325" t="s">
        <v>176</v>
      </c>
      <c r="C6" s="323" t="s">
        <v>73</v>
      </c>
      <c r="D6" s="323" t="s">
        <v>397</v>
      </c>
      <c r="E6" s="323" t="s">
        <v>75</v>
      </c>
      <c r="F6" s="324"/>
      <c r="G6" s="323" t="s">
        <v>175</v>
      </c>
      <c r="H6" s="323" t="s">
        <v>398</v>
      </c>
      <c r="I6" s="323" t="s">
        <v>399</v>
      </c>
    </row>
    <row r="7" spans="1:9" s="10" customFormat="1" ht="11.25">
      <c r="A7" s="336"/>
      <c r="B7" s="326"/>
      <c r="C7" s="324"/>
      <c r="D7" s="324"/>
      <c r="E7" s="324"/>
      <c r="F7" s="324"/>
      <c r="G7" s="324"/>
      <c r="H7" s="324"/>
      <c r="I7" s="324"/>
    </row>
    <row r="8" spans="1:9" s="10" customFormat="1" ht="37.5" customHeight="1">
      <c r="A8" s="336"/>
      <c r="B8" s="326"/>
      <c r="C8" s="324"/>
      <c r="D8" s="324"/>
      <c r="E8" s="5" t="s">
        <v>76</v>
      </c>
      <c r="F8" s="5" t="s">
        <v>77</v>
      </c>
      <c r="G8" s="324"/>
      <c r="H8" s="324"/>
      <c r="I8" s="324"/>
    </row>
    <row r="9" spans="1:9" s="10" customFormat="1" ht="12" customHeight="1">
      <c r="A9" s="317" t="s">
        <v>832</v>
      </c>
      <c r="B9" s="318"/>
      <c r="C9" s="318"/>
      <c r="D9" s="318"/>
      <c r="E9" s="318"/>
      <c r="F9" s="318"/>
      <c r="G9" s="318"/>
      <c r="H9" s="318"/>
      <c r="I9" s="319"/>
    </row>
    <row r="10" spans="1:9" s="11" customFormat="1" ht="12">
      <c r="A10" s="90">
        <v>1</v>
      </c>
      <c r="B10" s="36" t="s">
        <v>400</v>
      </c>
      <c r="C10" s="6" t="s">
        <v>78</v>
      </c>
      <c r="D10" s="5" t="s">
        <v>79</v>
      </c>
      <c r="E10" s="5">
        <v>15</v>
      </c>
      <c r="F10" s="5">
        <v>0</v>
      </c>
      <c r="G10" s="5">
        <v>5</v>
      </c>
      <c r="H10" s="5" t="s">
        <v>80</v>
      </c>
      <c r="I10" s="5"/>
    </row>
    <row r="11" spans="1:9" s="11" customFormat="1" ht="12">
      <c r="A11" s="90">
        <v>1</v>
      </c>
      <c r="B11" s="36" t="s">
        <v>401</v>
      </c>
      <c r="C11" s="6" t="s">
        <v>81</v>
      </c>
      <c r="D11" s="5" t="s">
        <v>82</v>
      </c>
      <c r="E11" s="5">
        <v>0</v>
      </c>
      <c r="F11" s="5">
        <v>16</v>
      </c>
      <c r="G11" s="5">
        <v>2</v>
      </c>
      <c r="H11" s="5" t="s">
        <v>80</v>
      </c>
      <c r="I11" s="5" t="s">
        <v>402</v>
      </c>
    </row>
    <row r="12" spans="1:9" s="11" customFormat="1" ht="12">
      <c r="A12" s="90">
        <v>1</v>
      </c>
      <c r="B12" s="36" t="s">
        <v>403</v>
      </c>
      <c r="C12" s="6" t="s">
        <v>83</v>
      </c>
      <c r="D12" s="5" t="s">
        <v>79</v>
      </c>
      <c r="E12" s="5">
        <v>6</v>
      </c>
      <c r="F12" s="5">
        <v>4</v>
      </c>
      <c r="G12" s="5">
        <v>2</v>
      </c>
      <c r="H12" s="5" t="s">
        <v>80</v>
      </c>
      <c r="I12" s="5"/>
    </row>
    <row r="13" spans="1:9" s="11" customFormat="1" ht="12">
      <c r="A13" s="90">
        <v>1</v>
      </c>
      <c r="B13" s="36" t="s">
        <v>404</v>
      </c>
      <c r="C13" s="6" t="s">
        <v>84</v>
      </c>
      <c r="D13" s="5" t="s">
        <v>79</v>
      </c>
      <c r="E13" s="5">
        <v>10</v>
      </c>
      <c r="F13" s="5">
        <v>0</v>
      </c>
      <c r="G13" s="5">
        <v>3</v>
      </c>
      <c r="H13" s="5" t="s">
        <v>80</v>
      </c>
      <c r="I13" s="5"/>
    </row>
    <row r="14" spans="1:9" s="11" customFormat="1" ht="12">
      <c r="A14" s="90">
        <v>1</v>
      </c>
      <c r="B14" s="36" t="s">
        <v>405</v>
      </c>
      <c r="C14" s="6" t="s">
        <v>85</v>
      </c>
      <c r="D14" s="5" t="s">
        <v>82</v>
      </c>
      <c r="E14" s="5">
        <v>0</v>
      </c>
      <c r="F14" s="5">
        <v>10</v>
      </c>
      <c r="G14" s="5">
        <v>1</v>
      </c>
      <c r="H14" s="5" t="s">
        <v>80</v>
      </c>
      <c r="I14" s="5" t="s">
        <v>406</v>
      </c>
    </row>
    <row r="15" spans="1:9" s="11" customFormat="1" ht="12">
      <c r="A15" s="90">
        <v>1</v>
      </c>
      <c r="B15" s="36" t="s">
        <v>407</v>
      </c>
      <c r="C15" s="6" t="s">
        <v>86</v>
      </c>
      <c r="D15" s="5" t="s">
        <v>79</v>
      </c>
      <c r="E15" s="5">
        <v>8</v>
      </c>
      <c r="F15" s="5">
        <v>0</v>
      </c>
      <c r="G15" s="5">
        <v>3</v>
      </c>
      <c r="H15" s="5" t="s">
        <v>80</v>
      </c>
      <c r="I15" s="5"/>
    </row>
    <row r="16" spans="1:9" s="11" customFormat="1" ht="12">
      <c r="A16" s="90">
        <v>1</v>
      </c>
      <c r="B16" s="36" t="s">
        <v>408</v>
      </c>
      <c r="C16" s="6" t="s">
        <v>90</v>
      </c>
      <c r="D16" s="5" t="s">
        <v>79</v>
      </c>
      <c r="E16" s="5">
        <v>15</v>
      </c>
      <c r="F16" s="5">
        <v>0</v>
      </c>
      <c r="G16" s="5">
        <v>4</v>
      </c>
      <c r="H16" s="5" t="s">
        <v>80</v>
      </c>
      <c r="I16" s="5"/>
    </row>
    <row r="17" spans="1:9" s="11" customFormat="1" ht="12">
      <c r="A17" s="90">
        <v>1</v>
      </c>
      <c r="B17" s="36" t="s">
        <v>409</v>
      </c>
      <c r="C17" s="6" t="s">
        <v>91</v>
      </c>
      <c r="D17" s="5" t="s">
        <v>82</v>
      </c>
      <c r="E17" s="5">
        <v>0</v>
      </c>
      <c r="F17" s="5">
        <v>15</v>
      </c>
      <c r="G17" s="5">
        <v>2</v>
      </c>
      <c r="H17" s="5" t="s">
        <v>80</v>
      </c>
      <c r="I17" s="5" t="s">
        <v>410</v>
      </c>
    </row>
    <row r="18" spans="1:9" s="11" customFormat="1" ht="12">
      <c r="A18" s="90" t="s">
        <v>859</v>
      </c>
      <c r="B18" s="277" t="s">
        <v>833</v>
      </c>
      <c r="C18" s="278"/>
      <c r="D18" s="5"/>
      <c r="E18" s="7">
        <f>SUM(E10:E17)</f>
        <v>54</v>
      </c>
      <c r="F18" s="7">
        <f>SUM(F10:F17)</f>
        <v>45</v>
      </c>
      <c r="G18" s="7">
        <f>SUM(G10:G17)</f>
        <v>22</v>
      </c>
      <c r="H18" s="5"/>
      <c r="I18" s="5"/>
    </row>
    <row r="19" spans="1:9" s="11" customFormat="1" ht="12" customHeight="1">
      <c r="A19" s="90"/>
      <c r="B19" s="274" t="s">
        <v>834</v>
      </c>
      <c r="C19" s="276"/>
      <c r="D19" s="7"/>
      <c r="E19" s="7"/>
      <c r="F19" s="7"/>
      <c r="G19" s="7"/>
      <c r="H19" s="7"/>
      <c r="I19" s="7"/>
    </row>
    <row r="20" spans="1:9" s="11" customFormat="1" ht="12">
      <c r="A20" s="90">
        <v>1</v>
      </c>
      <c r="B20" s="36" t="s">
        <v>411</v>
      </c>
      <c r="C20" s="19" t="s">
        <v>142</v>
      </c>
      <c r="D20" s="14" t="s">
        <v>79</v>
      </c>
      <c r="E20" s="14">
        <v>8</v>
      </c>
      <c r="F20" s="14">
        <v>0</v>
      </c>
      <c r="G20" s="14">
        <v>2</v>
      </c>
      <c r="H20" s="5" t="s">
        <v>128</v>
      </c>
      <c r="I20" s="5"/>
    </row>
    <row r="21" spans="1:9" s="11" customFormat="1" ht="12">
      <c r="A21" s="90">
        <v>1</v>
      </c>
      <c r="B21" s="36" t="s">
        <v>412</v>
      </c>
      <c r="C21" s="19" t="s">
        <v>166</v>
      </c>
      <c r="D21" s="14" t="s">
        <v>79</v>
      </c>
      <c r="E21" s="14">
        <v>5</v>
      </c>
      <c r="F21" s="14">
        <v>0</v>
      </c>
      <c r="G21" s="14">
        <v>1</v>
      </c>
      <c r="H21" s="5" t="s">
        <v>130</v>
      </c>
      <c r="I21" s="5"/>
    </row>
    <row r="22" spans="1:9" s="11" customFormat="1" ht="12.75" customHeight="1" thickBot="1">
      <c r="A22" s="193"/>
      <c r="B22" s="225"/>
      <c r="C22" s="188"/>
      <c r="D22" s="188"/>
      <c r="E22" s="188"/>
      <c r="F22" s="188"/>
      <c r="G22" s="188"/>
      <c r="H22" s="188"/>
      <c r="I22" s="188"/>
    </row>
    <row r="23" spans="1:9" s="11" customFormat="1" ht="12.75" customHeight="1">
      <c r="A23" s="320" t="s">
        <v>838</v>
      </c>
      <c r="B23" s="314"/>
      <c r="C23" s="314"/>
      <c r="D23" s="314"/>
      <c r="E23" s="314"/>
      <c r="F23" s="314"/>
      <c r="G23" s="314"/>
      <c r="H23" s="314"/>
      <c r="I23" s="315"/>
    </row>
    <row r="24" spans="1:9" s="11" customFormat="1" ht="12">
      <c r="A24" s="93">
        <v>2</v>
      </c>
      <c r="B24" s="79" t="s">
        <v>413</v>
      </c>
      <c r="C24" s="56" t="s">
        <v>92</v>
      </c>
      <c r="D24" s="20" t="s">
        <v>79</v>
      </c>
      <c r="E24" s="20">
        <v>12</v>
      </c>
      <c r="F24" s="20">
        <v>0</v>
      </c>
      <c r="G24" s="20">
        <v>3</v>
      </c>
      <c r="H24" s="20" t="s">
        <v>80</v>
      </c>
      <c r="I24" s="20" t="s">
        <v>414</v>
      </c>
    </row>
    <row r="25" spans="1:9" s="75" customFormat="1" ht="12">
      <c r="A25" s="90">
        <v>2</v>
      </c>
      <c r="B25" s="36" t="s">
        <v>415</v>
      </c>
      <c r="C25" s="6" t="s">
        <v>93</v>
      </c>
      <c r="D25" s="5" t="s">
        <v>82</v>
      </c>
      <c r="E25" s="5">
        <v>0</v>
      </c>
      <c r="F25" s="5">
        <v>12</v>
      </c>
      <c r="G25" s="5">
        <v>2</v>
      </c>
      <c r="H25" s="5" t="s">
        <v>80</v>
      </c>
      <c r="I25" s="5" t="s">
        <v>416</v>
      </c>
    </row>
    <row r="26" spans="1:9" s="11" customFormat="1" ht="12">
      <c r="A26" s="90">
        <v>2</v>
      </c>
      <c r="B26" s="36" t="s">
        <v>417</v>
      </c>
      <c r="C26" s="6" t="s">
        <v>94</v>
      </c>
      <c r="D26" s="5" t="s">
        <v>79</v>
      </c>
      <c r="E26" s="5">
        <v>5</v>
      </c>
      <c r="F26" s="5">
        <v>0</v>
      </c>
      <c r="G26" s="5">
        <v>2</v>
      </c>
      <c r="H26" s="5" t="s">
        <v>80</v>
      </c>
      <c r="I26" s="5" t="s">
        <v>418</v>
      </c>
    </row>
    <row r="27" spans="1:9" s="11" customFormat="1" ht="12">
      <c r="A27" s="90">
        <v>2</v>
      </c>
      <c r="B27" s="36" t="s">
        <v>265</v>
      </c>
      <c r="C27" s="6" t="s">
        <v>95</v>
      </c>
      <c r="D27" s="5" t="s">
        <v>79</v>
      </c>
      <c r="E27" s="5">
        <v>6</v>
      </c>
      <c r="F27" s="5">
        <v>0</v>
      </c>
      <c r="G27" s="5">
        <v>3</v>
      </c>
      <c r="H27" s="5" t="s">
        <v>80</v>
      </c>
      <c r="I27" s="5" t="s">
        <v>419</v>
      </c>
    </row>
    <row r="28" spans="1:9" s="11" customFormat="1" ht="12">
      <c r="A28" s="90">
        <v>2</v>
      </c>
      <c r="B28" s="36" t="s">
        <v>266</v>
      </c>
      <c r="C28" s="6" t="s">
        <v>96</v>
      </c>
      <c r="D28" s="5" t="s">
        <v>82</v>
      </c>
      <c r="E28" s="5">
        <v>0</v>
      </c>
      <c r="F28" s="5">
        <v>10</v>
      </c>
      <c r="G28" s="5">
        <v>2</v>
      </c>
      <c r="H28" s="5" t="s">
        <v>80</v>
      </c>
      <c r="I28" s="5" t="s">
        <v>420</v>
      </c>
    </row>
    <row r="29" spans="1:9" s="11" customFormat="1" ht="12">
      <c r="A29" s="90">
        <v>2</v>
      </c>
      <c r="B29" s="36" t="s">
        <v>421</v>
      </c>
      <c r="C29" s="6" t="s">
        <v>98</v>
      </c>
      <c r="D29" s="5" t="s">
        <v>79</v>
      </c>
      <c r="E29" s="5">
        <v>4</v>
      </c>
      <c r="F29" s="5">
        <v>8</v>
      </c>
      <c r="G29" s="5">
        <v>2</v>
      </c>
      <c r="H29" s="5" t="s">
        <v>99</v>
      </c>
      <c r="I29" s="5" t="s">
        <v>422</v>
      </c>
    </row>
    <row r="30" spans="1:9" s="11" customFormat="1" ht="12">
      <c r="A30" s="90">
        <v>2</v>
      </c>
      <c r="B30" s="36" t="s">
        <v>422</v>
      </c>
      <c r="C30" s="6" t="s">
        <v>423</v>
      </c>
      <c r="D30" s="5" t="s">
        <v>82</v>
      </c>
      <c r="E30" s="5">
        <v>0</v>
      </c>
      <c r="F30" s="5">
        <v>25</v>
      </c>
      <c r="G30" s="5">
        <v>4</v>
      </c>
      <c r="H30" s="5" t="s">
        <v>80</v>
      </c>
      <c r="I30" s="9"/>
    </row>
    <row r="31" spans="1:9" s="11" customFormat="1" ht="12">
      <c r="A31" s="90">
        <v>2</v>
      </c>
      <c r="B31" s="36" t="s">
        <v>424</v>
      </c>
      <c r="C31" s="6" t="s">
        <v>88</v>
      </c>
      <c r="D31" s="5" t="s">
        <v>79</v>
      </c>
      <c r="E31" s="5">
        <v>6</v>
      </c>
      <c r="F31" s="5">
        <v>0</v>
      </c>
      <c r="G31" s="5">
        <v>3</v>
      </c>
      <c r="H31" s="5" t="s">
        <v>80</v>
      </c>
      <c r="I31" s="9"/>
    </row>
    <row r="32" spans="1:9" s="11" customFormat="1" ht="12">
      <c r="A32" s="90">
        <v>2</v>
      </c>
      <c r="B32" s="36" t="s">
        <v>425</v>
      </c>
      <c r="C32" s="6" t="s">
        <v>89</v>
      </c>
      <c r="D32" s="5" t="s">
        <v>82</v>
      </c>
      <c r="E32" s="5">
        <v>0</v>
      </c>
      <c r="F32" s="5">
        <v>10</v>
      </c>
      <c r="G32" s="5">
        <v>1</v>
      </c>
      <c r="H32" s="5" t="s">
        <v>80</v>
      </c>
      <c r="I32" s="5" t="s">
        <v>426</v>
      </c>
    </row>
    <row r="33" spans="1:8" s="11" customFormat="1" ht="12">
      <c r="A33" s="90">
        <v>2</v>
      </c>
      <c r="B33" s="36" t="s">
        <v>427</v>
      </c>
      <c r="C33" s="6" t="s">
        <v>100</v>
      </c>
      <c r="D33" s="5" t="s">
        <v>79</v>
      </c>
      <c r="E33" s="5">
        <v>8</v>
      </c>
      <c r="F33" s="5">
        <v>0</v>
      </c>
      <c r="G33" s="5">
        <v>3</v>
      </c>
      <c r="H33" s="5" t="s">
        <v>80</v>
      </c>
    </row>
    <row r="34" spans="1:9" s="11" customFormat="1" ht="12">
      <c r="A34" s="90">
        <v>2</v>
      </c>
      <c r="B34" s="36" t="s">
        <v>428</v>
      </c>
      <c r="C34" s="6" t="s">
        <v>101</v>
      </c>
      <c r="D34" s="5" t="s">
        <v>79</v>
      </c>
      <c r="E34" s="5">
        <v>10</v>
      </c>
      <c r="F34" s="5">
        <v>0</v>
      </c>
      <c r="G34" s="5">
        <v>3</v>
      </c>
      <c r="H34" s="5" t="s">
        <v>80</v>
      </c>
      <c r="I34" s="5"/>
    </row>
    <row r="35" spans="1:9" s="11" customFormat="1" ht="12">
      <c r="A35" s="90">
        <v>2</v>
      </c>
      <c r="B35" s="36" t="s">
        <v>429</v>
      </c>
      <c r="C35" s="6" t="s">
        <v>102</v>
      </c>
      <c r="D35" s="5" t="s">
        <v>82</v>
      </c>
      <c r="E35" s="5">
        <v>0</v>
      </c>
      <c r="F35" s="5">
        <v>5</v>
      </c>
      <c r="G35" s="5">
        <v>1</v>
      </c>
      <c r="H35" s="5" t="s">
        <v>80</v>
      </c>
      <c r="I35" s="5" t="s">
        <v>418</v>
      </c>
    </row>
    <row r="36" spans="1:9" s="11" customFormat="1" ht="12">
      <c r="A36" s="90" t="s">
        <v>837</v>
      </c>
      <c r="B36" s="277" t="s">
        <v>833</v>
      </c>
      <c r="C36" s="278"/>
      <c r="D36" s="5"/>
      <c r="E36" s="7">
        <f>SUM(E24:E35)</f>
        <v>51</v>
      </c>
      <c r="F36" s="7">
        <f>SUM(F24:F35)</f>
        <v>70</v>
      </c>
      <c r="G36" s="7">
        <f>SUM(G24:G35)</f>
        <v>29</v>
      </c>
      <c r="H36" s="5"/>
      <c r="I36" s="5"/>
    </row>
    <row r="37" spans="1:9" s="75" customFormat="1" ht="12" customHeight="1">
      <c r="A37" s="90"/>
      <c r="B37" s="274" t="s">
        <v>836</v>
      </c>
      <c r="C37" s="276"/>
      <c r="D37" s="7"/>
      <c r="E37" s="7"/>
      <c r="F37" s="7"/>
      <c r="G37" s="7"/>
      <c r="H37" s="7"/>
      <c r="I37" s="7"/>
    </row>
    <row r="38" spans="1:9" s="75" customFormat="1" ht="12">
      <c r="A38" s="90">
        <v>2</v>
      </c>
      <c r="B38" s="36" t="s">
        <v>430</v>
      </c>
      <c r="C38" s="6" t="s">
        <v>187</v>
      </c>
      <c r="D38" s="5" t="s">
        <v>82</v>
      </c>
      <c r="E38" s="5">
        <v>0</v>
      </c>
      <c r="F38" s="5">
        <v>5</v>
      </c>
      <c r="G38" s="5">
        <v>1</v>
      </c>
      <c r="H38" s="5" t="s">
        <v>555</v>
      </c>
      <c r="I38" s="5" t="s">
        <v>431</v>
      </c>
    </row>
    <row r="39" spans="1:9" s="75" customFormat="1" ht="12">
      <c r="A39" s="90">
        <v>2</v>
      </c>
      <c r="B39" s="36" t="s">
        <v>432</v>
      </c>
      <c r="C39" s="6" t="s">
        <v>187</v>
      </c>
      <c r="D39" s="5" t="s">
        <v>82</v>
      </c>
      <c r="E39" s="5">
        <v>0</v>
      </c>
      <c r="F39" s="5">
        <v>5</v>
      </c>
      <c r="G39" s="5">
        <v>1</v>
      </c>
      <c r="H39" s="5" t="s">
        <v>550</v>
      </c>
      <c r="I39" s="5" t="s">
        <v>431</v>
      </c>
    </row>
    <row r="40" spans="1:9" s="75" customFormat="1" ht="12">
      <c r="A40" s="90">
        <v>2</v>
      </c>
      <c r="B40" s="36" t="s">
        <v>593</v>
      </c>
      <c r="C40" s="81" t="s">
        <v>387</v>
      </c>
      <c r="D40" s="82" t="s">
        <v>79</v>
      </c>
      <c r="E40" s="82">
        <v>10</v>
      </c>
      <c r="F40" s="82">
        <v>0</v>
      </c>
      <c r="G40" s="82">
        <v>3</v>
      </c>
      <c r="H40" s="82" t="s">
        <v>133</v>
      </c>
      <c r="I40" s="82"/>
    </row>
    <row r="41" spans="1:9" s="75" customFormat="1" ht="12">
      <c r="A41" s="90">
        <v>2</v>
      </c>
      <c r="B41" s="36" t="s">
        <v>433</v>
      </c>
      <c r="C41" s="6" t="s">
        <v>131</v>
      </c>
      <c r="D41" s="5" t="s">
        <v>82</v>
      </c>
      <c r="E41" s="5">
        <v>0</v>
      </c>
      <c r="F41" s="5">
        <v>10</v>
      </c>
      <c r="G41" s="5">
        <v>2</v>
      </c>
      <c r="H41" s="5" t="s">
        <v>130</v>
      </c>
      <c r="I41" s="9"/>
    </row>
    <row r="42" spans="1:9" s="75" customFormat="1" ht="12">
      <c r="A42" s="90">
        <v>2</v>
      </c>
      <c r="B42" s="36" t="s">
        <v>434</v>
      </c>
      <c r="C42" s="6" t="s">
        <v>132</v>
      </c>
      <c r="D42" s="5" t="s">
        <v>82</v>
      </c>
      <c r="E42" s="5">
        <v>0</v>
      </c>
      <c r="F42" s="5">
        <v>5</v>
      </c>
      <c r="G42" s="5">
        <v>1</v>
      </c>
      <c r="H42" s="5" t="s">
        <v>133</v>
      </c>
      <c r="I42" s="6"/>
    </row>
    <row r="43" spans="1:9" s="75" customFormat="1" ht="12">
      <c r="A43" s="90">
        <v>2</v>
      </c>
      <c r="B43" s="36" t="s">
        <v>435</v>
      </c>
      <c r="C43" s="6" t="s">
        <v>181</v>
      </c>
      <c r="D43" s="5" t="s">
        <v>79</v>
      </c>
      <c r="E43" s="5">
        <v>10</v>
      </c>
      <c r="F43" s="5">
        <v>0</v>
      </c>
      <c r="G43" s="5">
        <v>3</v>
      </c>
      <c r="H43" s="5" t="s">
        <v>133</v>
      </c>
      <c r="I43" s="5" t="s">
        <v>408</v>
      </c>
    </row>
    <row r="44" spans="1:9" s="75" customFormat="1" ht="12">
      <c r="A44" s="90">
        <v>2</v>
      </c>
      <c r="B44" s="36" t="s">
        <v>436</v>
      </c>
      <c r="C44" s="6" t="s">
        <v>182</v>
      </c>
      <c r="D44" s="5" t="s">
        <v>82</v>
      </c>
      <c r="E44" s="5">
        <v>0</v>
      </c>
      <c r="F44" s="5">
        <v>10</v>
      </c>
      <c r="G44" s="5">
        <v>2</v>
      </c>
      <c r="H44" s="5" t="s">
        <v>133</v>
      </c>
      <c r="I44" s="5" t="s">
        <v>437</v>
      </c>
    </row>
    <row r="45" spans="1:9" s="75" customFormat="1" ht="15" customHeight="1" thickBot="1">
      <c r="A45" s="193"/>
      <c r="B45" s="225"/>
      <c r="C45" s="188"/>
      <c r="D45" s="188"/>
      <c r="E45" s="188"/>
      <c r="F45" s="188"/>
      <c r="G45" s="188"/>
      <c r="H45" s="188"/>
      <c r="I45" s="191"/>
    </row>
    <row r="46" spans="1:9" s="75" customFormat="1" ht="15" customHeight="1">
      <c r="A46" s="379" t="s">
        <v>839</v>
      </c>
      <c r="B46" s="380"/>
      <c r="C46" s="380"/>
      <c r="D46" s="380"/>
      <c r="E46" s="380"/>
      <c r="F46" s="380"/>
      <c r="G46" s="380"/>
      <c r="H46" s="380"/>
      <c r="I46" s="381"/>
    </row>
    <row r="47" spans="1:9" s="11" customFormat="1" ht="12">
      <c r="A47" s="93">
        <v>3</v>
      </c>
      <c r="B47" s="79" t="s">
        <v>438</v>
      </c>
      <c r="C47" s="56" t="s">
        <v>103</v>
      </c>
      <c r="D47" s="20" t="s">
        <v>79</v>
      </c>
      <c r="E47" s="20">
        <v>5</v>
      </c>
      <c r="F47" s="20">
        <v>0</v>
      </c>
      <c r="G47" s="20">
        <v>1</v>
      </c>
      <c r="H47" s="20" t="s">
        <v>80</v>
      </c>
      <c r="I47" s="20"/>
    </row>
    <row r="48" spans="1:9" s="11" customFormat="1" ht="12">
      <c r="A48" s="90">
        <v>3</v>
      </c>
      <c r="B48" s="36" t="s">
        <v>439</v>
      </c>
      <c r="C48" s="6" t="s">
        <v>440</v>
      </c>
      <c r="D48" s="5" t="s">
        <v>79</v>
      </c>
      <c r="E48" s="5">
        <v>15</v>
      </c>
      <c r="F48" s="5">
        <v>0</v>
      </c>
      <c r="G48" s="5">
        <v>4</v>
      </c>
      <c r="H48" s="5" t="s">
        <v>80</v>
      </c>
      <c r="I48" s="5" t="s">
        <v>441</v>
      </c>
    </row>
    <row r="49" spans="1:9" s="11" customFormat="1" ht="12">
      <c r="A49" s="90">
        <v>3</v>
      </c>
      <c r="B49" s="36" t="s">
        <v>442</v>
      </c>
      <c r="C49" s="6" t="s">
        <v>104</v>
      </c>
      <c r="D49" s="5" t="s">
        <v>82</v>
      </c>
      <c r="E49" s="5">
        <v>0</v>
      </c>
      <c r="F49" s="5">
        <v>10</v>
      </c>
      <c r="G49" s="5">
        <v>2</v>
      </c>
      <c r="H49" s="5" t="s">
        <v>80</v>
      </c>
      <c r="I49" s="5" t="s">
        <v>443</v>
      </c>
    </row>
    <row r="50" spans="1:9" s="11" customFormat="1" ht="12">
      <c r="A50" s="90">
        <v>3</v>
      </c>
      <c r="B50" s="36" t="s">
        <v>444</v>
      </c>
      <c r="C50" s="6" t="s">
        <v>105</v>
      </c>
      <c r="D50" s="5" t="s">
        <v>79</v>
      </c>
      <c r="E50" s="5">
        <v>5</v>
      </c>
      <c r="F50" s="5">
        <v>0</v>
      </c>
      <c r="G50" s="5">
        <v>2</v>
      </c>
      <c r="H50" s="5" t="s">
        <v>80</v>
      </c>
      <c r="I50" s="5" t="s">
        <v>417</v>
      </c>
    </row>
    <row r="51" spans="1:9" s="11" customFormat="1" ht="12">
      <c r="A51" s="90">
        <v>3</v>
      </c>
      <c r="B51" s="36" t="s">
        <v>445</v>
      </c>
      <c r="C51" s="6" t="s">
        <v>106</v>
      </c>
      <c r="D51" s="5" t="s">
        <v>79</v>
      </c>
      <c r="E51" s="5">
        <v>10</v>
      </c>
      <c r="F51" s="5">
        <v>0</v>
      </c>
      <c r="G51" s="5">
        <v>3</v>
      </c>
      <c r="H51" s="5" t="s">
        <v>80</v>
      </c>
      <c r="I51" s="5"/>
    </row>
    <row r="52" spans="1:9" s="11" customFormat="1" ht="12">
      <c r="A52" s="90">
        <v>3</v>
      </c>
      <c r="B52" s="36" t="s">
        <v>446</v>
      </c>
      <c r="C52" s="6" t="s">
        <v>107</v>
      </c>
      <c r="D52" s="5" t="s">
        <v>79</v>
      </c>
      <c r="E52" s="5">
        <v>4</v>
      </c>
      <c r="F52" s="5">
        <v>8</v>
      </c>
      <c r="G52" s="5">
        <v>2</v>
      </c>
      <c r="H52" s="5" t="s">
        <v>99</v>
      </c>
      <c r="I52" s="5" t="s">
        <v>447</v>
      </c>
    </row>
    <row r="53" spans="1:9" s="11" customFormat="1" ht="12">
      <c r="A53" s="90">
        <v>3</v>
      </c>
      <c r="B53" s="36" t="s">
        <v>448</v>
      </c>
      <c r="C53" s="6" t="s">
        <v>449</v>
      </c>
      <c r="D53" s="5" t="s">
        <v>79</v>
      </c>
      <c r="E53" s="5">
        <v>10</v>
      </c>
      <c r="F53" s="5">
        <v>0</v>
      </c>
      <c r="G53" s="5">
        <v>3</v>
      </c>
      <c r="H53" s="5" t="s">
        <v>80</v>
      </c>
      <c r="I53" s="5" t="s">
        <v>427</v>
      </c>
    </row>
    <row r="54" spans="1:9" s="11" customFormat="1" ht="12">
      <c r="A54" s="90">
        <v>3</v>
      </c>
      <c r="B54" s="36" t="s">
        <v>450</v>
      </c>
      <c r="C54" s="6" t="s">
        <v>108</v>
      </c>
      <c r="D54" s="5" t="s">
        <v>82</v>
      </c>
      <c r="E54" s="5">
        <v>0</v>
      </c>
      <c r="F54" s="5">
        <v>10</v>
      </c>
      <c r="G54" s="5">
        <v>1</v>
      </c>
      <c r="H54" s="5" t="s">
        <v>80</v>
      </c>
      <c r="I54" s="5" t="s">
        <v>451</v>
      </c>
    </row>
    <row r="55" spans="1:9" s="11" customFormat="1" ht="12">
      <c r="A55" s="90">
        <v>3</v>
      </c>
      <c r="B55" s="277" t="s">
        <v>833</v>
      </c>
      <c r="C55" s="278"/>
      <c r="D55" s="5"/>
      <c r="E55" s="7">
        <f>SUM(E47:E54)</f>
        <v>49</v>
      </c>
      <c r="F55" s="7">
        <f>SUM(F47:F54)</f>
        <v>28</v>
      </c>
      <c r="G55" s="7">
        <f>SUM(G47:G54)</f>
        <v>18</v>
      </c>
      <c r="H55" s="5"/>
      <c r="I55" s="5"/>
    </row>
    <row r="56" spans="2:9" s="75" customFormat="1" ht="12" customHeight="1">
      <c r="B56" s="274" t="s">
        <v>841</v>
      </c>
      <c r="C56" s="276"/>
      <c r="D56" s="7"/>
      <c r="E56" s="7"/>
      <c r="F56" s="7"/>
      <c r="G56" s="7"/>
      <c r="H56" s="7"/>
      <c r="I56" s="7"/>
    </row>
    <row r="57" spans="1:9" s="75" customFormat="1" ht="12.75" customHeight="1">
      <c r="A57" s="90">
        <v>3</v>
      </c>
      <c r="B57" s="36" t="s">
        <v>454</v>
      </c>
      <c r="C57" s="6" t="s">
        <v>172</v>
      </c>
      <c r="D57" s="5" t="s">
        <v>82</v>
      </c>
      <c r="E57" s="5">
        <v>0</v>
      </c>
      <c r="F57" s="5">
        <v>5</v>
      </c>
      <c r="G57" s="5">
        <v>1</v>
      </c>
      <c r="H57" s="5" t="s">
        <v>555</v>
      </c>
      <c r="I57" s="5" t="s">
        <v>455</v>
      </c>
    </row>
    <row r="58" spans="1:9" s="75" customFormat="1" ht="12.75" customHeight="1">
      <c r="A58" s="90">
        <v>3</v>
      </c>
      <c r="B58" s="36" t="s">
        <v>456</v>
      </c>
      <c r="C58" s="6" t="s">
        <v>172</v>
      </c>
      <c r="D58" s="5" t="s">
        <v>82</v>
      </c>
      <c r="E58" s="5">
        <v>0</v>
      </c>
      <c r="F58" s="5">
        <v>5</v>
      </c>
      <c r="G58" s="5">
        <v>1</v>
      </c>
      <c r="H58" s="5" t="s">
        <v>550</v>
      </c>
      <c r="I58" s="5" t="s">
        <v>294</v>
      </c>
    </row>
    <row r="59" spans="1:9" s="75" customFormat="1" ht="11.25" customHeight="1">
      <c r="A59" s="90">
        <v>3</v>
      </c>
      <c r="B59" s="36" t="s">
        <v>506</v>
      </c>
      <c r="C59" s="6" t="s">
        <v>134</v>
      </c>
      <c r="D59" s="5" t="s">
        <v>79</v>
      </c>
      <c r="E59" s="5">
        <v>5</v>
      </c>
      <c r="F59" s="5">
        <v>0</v>
      </c>
      <c r="G59" s="5">
        <v>2</v>
      </c>
      <c r="H59" s="5" t="s">
        <v>130</v>
      </c>
      <c r="I59" s="5" t="s">
        <v>413</v>
      </c>
    </row>
    <row r="60" spans="1:9" s="75" customFormat="1" ht="11.25" customHeight="1">
      <c r="A60" s="90">
        <v>3</v>
      </c>
      <c r="B60" s="36" t="s">
        <v>457</v>
      </c>
      <c r="C60" s="6" t="s">
        <v>135</v>
      </c>
      <c r="D60" s="5" t="s">
        <v>82</v>
      </c>
      <c r="E60" s="5">
        <v>0</v>
      </c>
      <c r="F60" s="5">
        <v>5</v>
      </c>
      <c r="G60" s="5">
        <v>1</v>
      </c>
      <c r="H60" s="5" t="s">
        <v>133</v>
      </c>
      <c r="I60" s="14" t="s">
        <v>458</v>
      </c>
    </row>
    <row r="61" spans="1:9" s="75" customFormat="1" ht="11.25" customHeight="1">
      <c r="A61" s="90">
        <v>3</v>
      </c>
      <c r="B61" s="36" t="s">
        <v>594</v>
      </c>
      <c r="C61" s="81" t="s">
        <v>563</v>
      </c>
      <c r="D61" s="82" t="s">
        <v>79</v>
      </c>
      <c r="E61" s="82">
        <v>10</v>
      </c>
      <c r="F61" s="82">
        <v>0</v>
      </c>
      <c r="G61" s="82">
        <v>3</v>
      </c>
      <c r="H61" s="82" t="s">
        <v>349</v>
      </c>
      <c r="I61" s="82" t="s">
        <v>593</v>
      </c>
    </row>
    <row r="62" spans="1:9" s="75" customFormat="1" ht="11.25" customHeight="1">
      <c r="A62" s="90">
        <v>3</v>
      </c>
      <c r="B62" s="36" t="s">
        <v>595</v>
      </c>
      <c r="C62" s="81" t="s">
        <v>564</v>
      </c>
      <c r="D62" s="82" t="s">
        <v>79</v>
      </c>
      <c r="E62" s="82">
        <v>10</v>
      </c>
      <c r="F62" s="82">
        <v>0</v>
      </c>
      <c r="G62" s="82">
        <v>1</v>
      </c>
      <c r="H62" s="82" t="s">
        <v>130</v>
      </c>
      <c r="I62" s="82"/>
    </row>
    <row r="63" spans="1:9" s="75" customFormat="1" ht="12">
      <c r="A63" s="90">
        <v>3</v>
      </c>
      <c r="B63" s="36" t="s">
        <v>247</v>
      </c>
      <c r="C63" s="6" t="s">
        <v>136</v>
      </c>
      <c r="D63" s="5" t="s">
        <v>82</v>
      </c>
      <c r="E63" s="5">
        <v>0</v>
      </c>
      <c r="F63" s="5">
        <v>5</v>
      </c>
      <c r="G63" s="5">
        <v>1</v>
      </c>
      <c r="H63" s="5" t="s">
        <v>130</v>
      </c>
      <c r="I63" s="5"/>
    </row>
    <row r="64" spans="1:9" s="75" customFormat="1" ht="15" customHeight="1">
      <c r="A64" s="90">
        <v>3</v>
      </c>
      <c r="B64" s="82" t="s">
        <v>452</v>
      </c>
      <c r="C64" s="81" t="s">
        <v>109</v>
      </c>
      <c r="D64" s="82" t="s">
        <v>79</v>
      </c>
      <c r="E64" s="82">
        <v>10</v>
      </c>
      <c r="F64" s="82">
        <v>0</v>
      </c>
      <c r="G64" s="82">
        <v>3</v>
      </c>
      <c r="H64" s="82" t="s">
        <v>551</v>
      </c>
      <c r="I64" s="82" t="s">
        <v>561</v>
      </c>
    </row>
    <row r="65" spans="1:9" s="75" customFormat="1" ht="12">
      <c r="A65" s="90">
        <v>3</v>
      </c>
      <c r="B65" s="5" t="s">
        <v>614</v>
      </c>
      <c r="C65" s="81" t="s">
        <v>109</v>
      </c>
      <c r="D65" s="82" t="s">
        <v>79</v>
      </c>
      <c r="E65" s="82">
        <v>10</v>
      </c>
      <c r="F65" s="82">
        <v>0</v>
      </c>
      <c r="G65" s="82">
        <v>3</v>
      </c>
      <c r="H65" s="82" t="s">
        <v>552</v>
      </c>
      <c r="I65" s="82" t="s">
        <v>561</v>
      </c>
    </row>
    <row r="66" spans="1:9" s="75" customFormat="1" ht="12">
      <c r="A66" s="90">
        <v>3</v>
      </c>
      <c r="B66" s="82" t="s">
        <v>453</v>
      </c>
      <c r="C66" s="81" t="s">
        <v>110</v>
      </c>
      <c r="D66" s="82" t="s">
        <v>82</v>
      </c>
      <c r="E66" s="82">
        <v>0</v>
      </c>
      <c r="F66" s="82">
        <v>15</v>
      </c>
      <c r="G66" s="82">
        <v>2</v>
      </c>
      <c r="H66" s="82" t="s">
        <v>551</v>
      </c>
      <c r="I66" s="82" t="s">
        <v>562</v>
      </c>
    </row>
    <row r="67" spans="1:9" s="75" customFormat="1" ht="12">
      <c r="A67" s="90">
        <v>3</v>
      </c>
      <c r="B67" s="5" t="s">
        <v>615</v>
      </c>
      <c r="C67" s="81" t="s">
        <v>110</v>
      </c>
      <c r="D67" s="82" t="s">
        <v>82</v>
      </c>
      <c r="E67" s="82">
        <v>0</v>
      </c>
      <c r="F67" s="82">
        <v>15</v>
      </c>
      <c r="G67" s="82">
        <v>2</v>
      </c>
      <c r="H67" s="82" t="s">
        <v>552</v>
      </c>
      <c r="I67" s="82" t="s">
        <v>562</v>
      </c>
    </row>
    <row r="68" spans="1:9" s="75" customFormat="1" ht="12.75" thickBot="1">
      <c r="A68" s="193"/>
      <c r="B68" s="225"/>
      <c r="C68" s="188"/>
      <c r="D68" s="188"/>
      <c r="E68" s="188"/>
      <c r="F68" s="188"/>
      <c r="G68" s="188"/>
      <c r="H68" s="188"/>
      <c r="I68" s="191"/>
    </row>
    <row r="69" spans="1:9" s="75" customFormat="1" ht="12.75">
      <c r="A69" s="320" t="s">
        <v>842</v>
      </c>
      <c r="B69" s="314"/>
      <c r="C69" s="314"/>
      <c r="D69" s="314"/>
      <c r="E69" s="314"/>
      <c r="F69" s="314"/>
      <c r="G69" s="314"/>
      <c r="H69" s="314"/>
      <c r="I69" s="315"/>
    </row>
    <row r="70" spans="1:9" s="11" customFormat="1" ht="12">
      <c r="A70" s="93">
        <v>4</v>
      </c>
      <c r="B70" s="79" t="s">
        <v>459</v>
      </c>
      <c r="C70" s="56" t="s">
        <v>111</v>
      </c>
      <c r="D70" s="20" t="s">
        <v>79</v>
      </c>
      <c r="E70" s="20">
        <v>14</v>
      </c>
      <c r="F70" s="20">
        <v>0</v>
      </c>
      <c r="G70" s="20">
        <v>5</v>
      </c>
      <c r="H70" s="20" t="s">
        <v>80</v>
      </c>
      <c r="I70" s="20" t="s">
        <v>570</v>
      </c>
    </row>
    <row r="71" spans="1:9" s="11" customFormat="1" ht="12">
      <c r="A71" s="90">
        <v>4</v>
      </c>
      <c r="B71" s="36" t="s">
        <v>460</v>
      </c>
      <c r="C71" s="6" t="s">
        <v>112</v>
      </c>
      <c r="D71" s="5" t="s">
        <v>79</v>
      </c>
      <c r="E71" s="5">
        <v>10</v>
      </c>
      <c r="F71" s="5">
        <v>0</v>
      </c>
      <c r="G71" s="5">
        <v>3</v>
      </c>
      <c r="H71" s="5" t="s">
        <v>80</v>
      </c>
      <c r="I71" s="5"/>
    </row>
    <row r="72" spans="1:9" s="11" customFormat="1" ht="12">
      <c r="A72" s="90">
        <v>4</v>
      </c>
      <c r="B72" s="36" t="s">
        <v>461</v>
      </c>
      <c r="C72" s="6" t="s">
        <v>113</v>
      </c>
      <c r="D72" s="5" t="s">
        <v>79</v>
      </c>
      <c r="E72" s="5">
        <v>20</v>
      </c>
      <c r="F72" s="5">
        <v>0</v>
      </c>
      <c r="G72" s="5">
        <v>5</v>
      </c>
      <c r="H72" s="5" t="s">
        <v>80</v>
      </c>
      <c r="I72" s="5" t="s">
        <v>560</v>
      </c>
    </row>
    <row r="73" spans="1:9" s="11" customFormat="1" ht="12">
      <c r="A73" s="90">
        <v>4</v>
      </c>
      <c r="B73" s="36" t="s">
        <v>462</v>
      </c>
      <c r="C73" s="6" t="s">
        <v>114</v>
      </c>
      <c r="D73" s="5" t="s">
        <v>82</v>
      </c>
      <c r="E73" s="5">
        <v>0</v>
      </c>
      <c r="F73" s="5">
        <v>15</v>
      </c>
      <c r="G73" s="5">
        <v>3</v>
      </c>
      <c r="H73" s="5" t="s">
        <v>80</v>
      </c>
      <c r="I73" s="5" t="s">
        <v>463</v>
      </c>
    </row>
    <row r="74" spans="1:9" s="11" customFormat="1" ht="12">
      <c r="A74" s="90">
        <v>4</v>
      </c>
      <c r="B74" s="36" t="s">
        <v>464</v>
      </c>
      <c r="C74" s="6" t="s">
        <v>115</v>
      </c>
      <c r="D74" s="5" t="s">
        <v>79</v>
      </c>
      <c r="E74" s="5">
        <v>4</v>
      </c>
      <c r="F74" s="5">
        <v>8</v>
      </c>
      <c r="G74" s="5">
        <v>2</v>
      </c>
      <c r="H74" s="5" t="s">
        <v>116</v>
      </c>
      <c r="I74" s="5" t="s">
        <v>446</v>
      </c>
    </row>
    <row r="75" spans="1:63" s="75" customFormat="1" ht="12">
      <c r="A75" s="90">
        <v>4</v>
      </c>
      <c r="B75" s="36" t="s">
        <v>465</v>
      </c>
      <c r="C75" s="6" t="s">
        <v>117</v>
      </c>
      <c r="D75" s="5" t="s">
        <v>79</v>
      </c>
      <c r="E75" s="5">
        <v>10</v>
      </c>
      <c r="F75" s="5">
        <v>0</v>
      </c>
      <c r="G75" s="5">
        <v>3</v>
      </c>
      <c r="H75" s="5" t="s">
        <v>80</v>
      </c>
      <c r="I75" s="5" t="s">
        <v>466</v>
      </c>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row>
    <row r="76" spans="1:63" s="75" customFormat="1" ht="12.75" customHeight="1">
      <c r="A76" s="90">
        <v>4</v>
      </c>
      <c r="B76" s="36" t="s">
        <v>467</v>
      </c>
      <c r="C76" s="6" t="s">
        <v>118</v>
      </c>
      <c r="D76" s="5" t="s">
        <v>82</v>
      </c>
      <c r="E76" s="5">
        <v>0</v>
      </c>
      <c r="F76" s="5">
        <v>12</v>
      </c>
      <c r="G76" s="5">
        <v>1</v>
      </c>
      <c r="H76" s="5" t="s">
        <v>80</v>
      </c>
      <c r="I76" s="5" t="s">
        <v>468</v>
      </c>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row>
    <row r="77" spans="1:9" s="11" customFormat="1" ht="12">
      <c r="A77" s="90">
        <v>4</v>
      </c>
      <c r="B77" s="36" t="s">
        <v>469</v>
      </c>
      <c r="C77" s="6" t="s">
        <v>119</v>
      </c>
      <c r="D77" s="5" t="s">
        <v>79</v>
      </c>
      <c r="E77" s="5">
        <v>10</v>
      </c>
      <c r="F77" s="5">
        <v>0</v>
      </c>
      <c r="G77" s="5">
        <v>5</v>
      </c>
      <c r="H77" s="5" t="s">
        <v>80</v>
      </c>
      <c r="I77" s="5" t="s">
        <v>452</v>
      </c>
    </row>
    <row r="78" spans="1:9" s="11" customFormat="1" ht="12">
      <c r="A78" s="90">
        <v>4</v>
      </c>
      <c r="B78" s="36" t="s">
        <v>470</v>
      </c>
      <c r="C78" s="6" t="s">
        <v>120</v>
      </c>
      <c r="D78" s="5" t="s">
        <v>82</v>
      </c>
      <c r="E78" s="5">
        <v>0</v>
      </c>
      <c r="F78" s="5">
        <v>20</v>
      </c>
      <c r="G78" s="5">
        <v>3</v>
      </c>
      <c r="H78" s="5" t="s">
        <v>80</v>
      </c>
      <c r="I78" s="5" t="s">
        <v>471</v>
      </c>
    </row>
    <row r="79" spans="1:9" s="11" customFormat="1" ht="12">
      <c r="A79" s="90">
        <v>4</v>
      </c>
      <c r="B79" s="277" t="s">
        <v>833</v>
      </c>
      <c r="C79" s="278"/>
      <c r="D79" s="5"/>
      <c r="E79" s="7">
        <f>SUM(E70:E78)</f>
        <v>68</v>
      </c>
      <c r="F79" s="7">
        <f>SUM(F70:F78)</f>
        <v>55</v>
      </c>
      <c r="G79" s="7">
        <f>SUM(G70:G78)</f>
        <v>30</v>
      </c>
      <c r="H79" s="5"/>
      <c r="I79" s="5"/>
    </row>
    <row r="80" spans="2:11" s="11" customFormat="1" ht="12" customHeight="1">
      <c r="B80" s="274" t="s">
        <v>844</v>
      </c>
      <c r="C80" s="276"/>
      <c r="D80" s="7"/>
      <c r="E80" s="7"/>
      <c r="F80" s="7"/>
      <c r="G80" s="7"/>
      <c r="H80" s="7"/>
      <c r="I80" s="7"/>
      <c r="K80" s="77"/>
    </row>
    <row r="81" spans="1:9" s="11" customFormat="1" ht="12">
      <c r="A81" s="90">
        <v>4</v>
      </c>
      <c r="B81" s="36" t="s">
        <v>616</v>
      </c>
      <c r="C81" s="6" t="s">
        <v>390</v>
      </c>
      <c r="D81" s="5" t="s">
        <v>79</v>
      </c>
      <c r="E81" s="5">
        <v>10</v>
      </c>
      <c r="F81" s="5">
        <v>0</v>
      </c>
      <c r="G81" s="5">
        <v>2</v>
      </c>
      <c r="H81" s="5" t="s">
        <v>557</v>
      </c>
      <c r="I81" s="5" t="s">
        <v>400</v>
      </c>
    </row>
    <row r="82" spans="1:9" s="11" customFormat="1" ht="13.5" customHeight="1">
      <c r="A82" s="90">
        <v>4</v>
      </c>
      <c r="B82" s="36" t="s">
        <v>617</v>
      </c>
      <c r="C82" s="6" t="s">
        <v>390</v>
      </c>
      <c r="D82" s="5" t="s">
        <v>79</v>
      </c>
      <c r="E82" s="5">
        <v>10</v>
      </c>
      <c r="F82" s="5">
        <v>0</v>
      </c>
      <c r="G82" s="5">
        <v>2</v>
      </c>
      <c r="H82" s="16" t="s">
        <v>567</v>
      </c>
      <c r="I82" s="5" t="s">
        <v>400</v>
      </c>
    </row>
    <row r="83" spans="1:9" s="11" customFormat="1" ht="12">
      <c r="A83" s="91">
        <v>4</v>
      </c>
      <c r="B83" s="44" t="s">
        <v>618</v>
      </c>
      <c r="C83" s="6" t="s">
        <v>391</v>
      </c>
      <c r="D83" s="16" t="s">
        <v>82</v>
      </c>
      <c r="E83" s="16">
        <v>0</v>
      </c>
      <c r="F83" s="16">
        <v>5</v>
      </c>
      <c r="G83" s="16">
        <v>1</v>
      </c>
      <c r="H83" s="5" t="s">
        <v>557</v>
      </c>
      <c r="I83" s="5" t="s">
        <v>548</v>
      </c>
    </row>
    <row r="84" spans="1:9" s="11" customFormat="1" ht="12" customHeight="1">
      <c r="A84" s="91">
        <v>4</v>
      </c>
      <c r="B84" s="36" t="s">
        <v>619</v>
      </c>
      <c r="C84" s="6" t="s">
        <v>391</v>
      </c>
      <c r="D84" s="16" t="s">
        <v>82</v>
      </c>
      <c r="E84" s="16">
        <v>0</v>
      </c>
      <c r="F84" s="16">
        <v>5</v>
      </c>
      <c r="G84" s="16">
        <v>1</v>
      </c>
      <c r="H84" s="16" t="s">
        <v>567</v>
      </c>
      <c r="I84" s="5" t="s">
        <v>548</v>
      </c>
    </row>
    <row r="85" spans="1:9" s="11" customFormat="1" ht="12">
      <c r="A85" s="90"/>
      <c r="B85" s="49"/>
      <c r="C85" s="7" t="s">
        <v>200</v>
      </c>
      <c r="D85" s="7"/>
      <c r="E85" s="7"/>
      <c r="F85" s="7"/>
      <c r="G85" s="7"/>
      <c r="H85" s="7"/>
      <c r="I85" s="7"/>
    </row>
    <row r="86" spans="1:9" s="11" customFormat="1" ht="12.75">
      <c r="A86" s="302" t="s">
        <v>201</v>
      </c>
      <c r="B86" s="303"/>
      <c r="C86" s="303"/>
      <c r="D86" s="303"/>
      <c r="E86" s="303"/>
      <c r="F86" s="303"/>
      <c r="G86" s="303"/>
      <c r="H86" s="303"/>
      <c r="I86" s="304"/>
    </row>
    <row r="87" spans="1:9" s="13" customFormat="1" ht="12.75">
      <c r="A87" s="302" t="s">
        <v>566</v>
      </c>
      <c r="B87" s="303"/>
      <c r="C87" s="303"/>
      <c r="D87" s="303"/>
      <c r="E87" s="303"/>
      <c r="F87" s="303"/>
      <c r="G87" s="303"/>
      <c r="H87" s="303"/>
      <c r="I87" s="304"/>
    </row>
    <row r="88" spans="1:9" s="11" customFormat="1" ht="12.75">
      <c r="A88" s="302" t="s">
        <v>568</v>
      </c>
      <c r="B88" s="303"/>
      <c r="C88" s="303"/>
      <c r="D88" s="303"/>
      <c r="E88" s="303"/>
      <c r="F88" s="303"/>
      <c r="G88" s="303"/>
      <c r="H88" s="303"/>
      <c r="I88" s="304"/>
    </row>
    <row r="89" spans="1:9" s="11" customFormat="1" ht="28.5" customHeight="1">
      <c r="A89" s="92"/>
      <c r="B89" s="45"/>
      <c r="C89" s="17" t="s">
        <v>171</v>
      </c>
      <c r="D89" s="17"/>
      <c r="E89" s="17"/>
      <c r="F89" s="17"/>
      <c r="G89" s="17"/>
      <c r="H89" s="17"/>
      <c r="I89" s="18"/>
    </row>
    <row r="90" spans="1:9" s="11" customFormat="1" ht="12">
      <c r="A90" s="90">
        <v>1</v>
      </c>
      <c r="B90" s="36" t="s">
        <v>472</v>
      </c>
      <c r="C90" s="6" t="s">
        <v>152</v>
      </c>
      <c r="D90" s="5" t="s">
        <v>82</v>
      </c>
      <c r="E90" s="5">
        <v>0</v>
      </c>
      <c r="F90" s="5">
        <v>18</v>
      </c>
      <c r="G90" s="5">
        <v>0</v>
      </c>
      <c r="H90" s="5" t="s">
        <v>473</v>
      </c>
      <c r="I90" s="5"/>
    </row>
    <row r="91" spans="1:9" s="11" customFormat="1" ht="12">
      <c r="A91" s="90">
        <v>2</v>
      </c>
      <c r="B91" s="46" t="s">
        <v>474</v>
      </c>
      <c r="C91" s="26" t="s">
        <v>155</v>
      </c>
      <c r="D91" s="25" t="s">
        <v>82</v>
      </c>
      <c r="E91" s="25">
        <v>0</v>
      </c>
      <c r="F91" s="25">
        <v>18</v>
      </c>
      <c r="G91" s="25">
        <v>0</v>
      </c>
      <c r="H91" s="5" t="s">
        <v>473</v>
      </c>
      <c r="I91" s="25" t="s">
        <v>472</v>
      </c>
    </row>
    <row r="92" spans="1:9" s="11" customFormat="1" ht="12">
      <c r="A92" s="90">
        <v>3</v>
      </c>
      <c r="B92" s="46" t="s">
        <v>475</v>
      </c>
      <c r="C92" s="26" t="s">
        <v>157</v>
      </c>
      <c r="D92" s="25" t="s">
        <v>82</v>
      </c>
      <c r="E92" s="25">
        <v>0</v>
      </c>
      <c r="F92" s="25">
        <v>18</v>
      </c>
      <c r="G92" s="25">
        <v>0</v>
      </c>
      <c r="H92" s="5" t="s">
        <v>473</v>
      </c>
      <c r="I92" s="25" t="s">
        <v>476</v>
      </c>
    </row>
    <row r="93" spans="1:9" s="13" customFormat="1" ht="12">
      <c r="A93" s="90">
        <v>1</v>
      </c>
      <c r="B93" s="46" t="s">
        <v>478</v>
      </c>
      <c r="C93" s="6" t="s">
        <v>304</v>
      </c>
      <c r="D93" s="5" t="s">
        <v>82</v>
      </c>
      <c r="E93" s="5">
        <v>0</v>
      </c>
      <c r="F93" s="5">
        <v>56</v>
      </c>
      <c r="G93" s="5">
        <v>2</v>
      </c>
      <c r="H93" s="5" t="s">
        <v>303</v>
      </c>
      <c r="I93" s="25"/>
    </row>
    <row r="94" spans="1:9" s="13" customFormat="1" ht="12">
      <c r="A94" s="90">
        <v>2</v>
      </c>
      <c r="B94" s="46" t="s">
        <v>479</v>
      </c>
      <c r="C94" s="6" t="s">
        <v>305</v>
      </c>
      <c r="D94" s="25" t="s">
        <v>82</v>
      </c>
      <c r="E94" s="25">
        <v>0</v>
      </c>
      <c r="F94" s="25">
        <v>56</v>
      </c>
      <c r="G94" s="25">
        <v>2</v>
      </c>
      <c r="H94" s="5" t="s">
        <v>303</v>
      </c>
      <c r="I94" s="25"/>
    </row>
    <row r="95" spans="1:9" s="13" customFormat="1" ht="12">
      <c r="A95" s="90">
        <v>3</v>
      </c>
      <c r="B95" s="46" t="s">
        <v>480</v>
      </c>
      <c r="C95" s="6" t="s">
        <v>306</v>
      </c>
      <c r="D95" s="25" t="s">
        <v>82</v>
      </c>
      <c r="E95" s="25">
        <v>0</v>
      </c>
      <c r="F95" s="25">
        <v>56</v>
      </c>
      <c r="G95" s="25">
        <v>2</v>
      </c>
      <c r="H95" s="5" t="s">
        <v>303</v>
      </c>
      <c r="I95" s="25"/>
    </row>
    <row r="96" spans="1:9" s="11" customFormat="1" ht="12">
      <c r="A96" s="104"/>
      <c r="B96" s="68"/>
      <c r="C96" s="76" t="s">
        <v>160</v>
      </c>
      <c r="D96" s="78"/>
      <c r="E96" s="78"/>
      <c r="F96" s="78"/>
      <c r="G96" s="78"/>
      <c r="H96" s="78"/>
      <c r="I96" s="25"/>
    </row>
    <row r="97" spans="1:9" s="11" customFormat="1" ht="48" customHeight="1">
      <c r="A97" s="97">
        <v>4</v>
      </c>
      <c r="B97" s="47" t="s">
        <v>260</v>
      </c>
      <c r="C97" s="27" t="s">
        <v>161</v>
      </c>
      <c r="D97" s="22" t="s">
        <v>178</v>
      </c>
      <c r="E97" s="22"/>
      <c r="F97" s="22"/>
      <c r="G97" s="22"/>
      <c r="H97" s="5" t="s">
        <v>473</v>
      </c>
      <c r="I97" s="5" t="s">
        <v>327</v>
      </c>
    </row>
    <row r="98" spans="1:9" s="11" customFormat="1" ht="48" customHeight="1">
      <c r="A98" s="97">
        <v>4</v>
      </c>
      <c r="B98" s="47" t="s">
        <v>261</v>
      </c>
      <c r="C98" s="27" t="s">
        <v>162</v>
      </c>
      <c r="D98" s="22" t="s">
        <v>178</v>
      </c>
      <c r="E98" s="22"/>
      <c r="F98" s="22"/>
      <c r="G98" s="22"/>
      <c r="H98" s="5" t="s">
        <v>473</v>
      </c>
      <c r="I98" s="5" t="s">
        <v>481</v>
      </c>
    </row>
    <row r="99" spans="1:9" s="11" customFormat="1" ht="102" customHeight="1">
      <c r="A99" s="105"/>
      <c r="B99" s="48"/>
      <c r="C99" s="35"/>
      <c r="D99" s="21"/>
      <c r="E99" s="21"/>
      <c r="F99" s="21"/>
      <c r="G99" s="21"/>
      <c r="H99" s="78"/>
      <c r="I99" s="25"/>
    </row>
    <row r="100" spans="1:9" s="11" customFormat="1" ht="33.75" customHeight="1">
      <c r="A100" s="292" t="s">
        <v>847</v>
      </c>
      <c r="B100" s="292"/>
      <c r="C100" s="292"/>
      <c r="D100" s="292"/>
      <c r="E100" s="292"/>
      <c r="F100" s="292"/>
      <c r="G100" s="292"/>
      <c r="H100" s="292"/>
      <c r="I100" s="292"/>
    </row>
    <row r="101" spans="1:9" s="11" customFormat="1" ht="12" customHeight="1">
      <c r="A101" s="274" t="s">
        <v>848</v>
      </c>
      <c r="B101" s="346"/>
      <c r="C101" s="346"/>
      <c r="D101" s="346"/>
      <c r="E101" s="346"/>
      <c r="F101" s="346"/>
      <c r="G101" s="346"/>
      <c r="H101" s="346"/>
      <c r="I101" s="347"/>
    </row>
    <row r="102" spans="1:9" s="10" customFormat="1" ht="12">
      <c r="A102" s="90">
        <v>5</v>
      </c>
      <c r="B102" s="36" t="s">
        <v>823</v>
      </c>
      <c r="C102" s="6" t="s">
        <v>645</v>
      </c>
      <c r="D102" s="5" t="s">
        <v>79</v>
      </c>
      <c r="E102" s="5">
        <v>10</v>
      </c>
      <c r="F102" s="5">
        <v>10</v>
      </c>
      <c r="G102" s="5">
        <v>4</v>
      </c>
      <c r="H102" s="5" t="s">
        <v>80</v>
      </c>
      <c r="I102" s="5" t="s">
        <v>403</v>
      </c>
    </row>
    <row r="103" spans="1:9" s="10" customFormat="1" ht="12">
      <c r="A103" s="90">
        <v>5</v>
      </c>
      <c r="B103" s="36" t="s">
        <v>482</v>
      </c>
      <c r="C103" s="6" t="s">
        <v>121</v>
      </c>
      <c r="D103" s="5" t="s">
        <v>82</v>
      </c>
      <c r="E103" s="5">
        <v>0</v>
      </c>
      <c r="F103" s="5">
        <v>18</v>
      </c>
      <c r="G103" s="5">
        <v>4</v>
      </c>
      <c r="H103" s="5" t="s">
        <v>116</v>
      </c>
      <c r="I103" s="5" t="s">
        <v>477</v>
      </c>
    </row>
    <row r="104" spans="1:9" s="10" customFormat="1" ht="12">
      <c r="A104" s="90">
        <v>5</v>
      </c>
      <c r="B104" s="36" t="s">
        <v>686</v>
      </c>
      <c r="C104" s="6" t="s">
        <v>647</v>
      </c>
      <c r="D104" s="5" t="s">
        <v>79</v>
      </c>
      <c r="E104" s="5">
        <v>15</v>
      </c>
      <c r="F104" s="5">
        <v>20</v>
      </c>
      <c r="G104" s="5">
        <v>7</v>
      </c>
      <c r="H104" s="5" t="s">
        <v>80</v>
      </c>
      <c r="I104" s="5" t="s">
        <v>459</v>
      </c>
    </row>
    <row r="105" spans="1:9" s="11" customFormat="1" ht="12">
      <c r="A105" s="90">
        <v>5</v>
      </c>
      <c r="B105" s="36" t="s">
        <v>509</v>
      </c>
      <c r="C105" s="6" t="s">
        <v>664</v>
      </c>
      <c r="D105" s="5" t="s">
        <v>79</v>
      </c>
      <c r="E105" s="5">
        <v>10</v>
      </c>
      <c r="F105" s="5">
        <v>15</v>
      </c>
      <c r="G105" s="5">
        <v>5</v>
      </c>
      <c r="H105" s="5" t="s">
        <v>80</v>
      </c>
      <c r="I105" s="5" t="s">
        <v>63</v>
      </c>
    </row>
    <row r="106" spans="1:9" s="11" customFormat="1" ht="12">
      <c r="A106" s="90">
        <v>5</v>
      </c>
      <c r="B106" s="36" t="s">
        <v>684</v>
      </c>
      <c r="C106" s="6" t="s">
        <v>685</v>
      </c>
      <c r="D106" s="5" t="s">
        <v>79</v>
      </c>
      <c r="E106" s="5">
        <v>10</v>
      </c>
      <c r="F106" s="5">
        <v>10</v>
      </c>
      <c r="G106" s="5">
        <v>5</v>
      </c>
      <c r="H106" s="5" t="s">
        <v>80</v>
      </c>
      <c r="I106" s="5" t="s">
        <v>574</v>
      </c>
    </row>
    <row r="107" spans="1:9" s="10" customFormat="1" ht="12">
      <c r="A107" s="90">
        <v>5</v>
      </c>
      <c r="B107" s="36" t="s">
        <v>687</v>
      </c>
      <c r="C107" s="6" t="s">
        <v>648</v>
      </c>
      <c r="D107" s="5" t="s">
        <v>79</v>
      </c>
      <c r="E107" s="5">
        <v>10</v>
      </c>
      <c r="F107" s="5">
        <v>10</v>
      </c>
      <c r="G107" s="5">
        <v>5</v>
      </c>
      <c r="H107" s="5" t="s">
        <v>80</v>
      </c>
      <c r="I107" s="5" t="s">
        <v>465</v>
      </c>
    </row>
    <row r="108" spans="1:9" s="10" customFormat="1" ht="12">
      <c r="A108" s="90">
        <v>5</v>
      </c>
      <c r="B108" s="36" t="s">
        <v>688</v>
      </c>
      <c r="C108" s="6" t="s">
        <v>661</v>
      </c>
      <c r="D108" s="5" t="s">
        <v>79</v>
      </c>
      <c r="E108" s="5">
        <v>6</v>
      </c>
      <c r="F108" s="5">
        <v>6</v>
      </c>
      <c r="G108" s="5">
        <v>2</v>
      </c>
      <c r="H108" s="5" t="s">
        <v>80</v>
      </c>
      <c r="I108" s="5" t="s">
        <v>484</v>
      </c>
    </row>
    <row r="109" spans="1:9" s="10" customFormat="1" ht="12">
      <c r="A109" s="90">
        <v>5</v>
      </c>
      <c r="B109" s="277" t="s">
        <v>833</v>
      </c>
      <c r="C109" s="278"/>
      <c r="D109" s="5"/>
      <c r="E109" s="7">
        <f>SUM(E102:E108)</f>
        <v>61</v>
      </c>
      <c r="F109" s="7">
        <f>SUM(F102:F108)</f>
        <v>89</v>
      </c>
      <c r="G109" s="7">
        <f>SUM(G102:G108)</f>
        <v>32</v>
      </c>
      <c r="H109" s="5"/>
      <c r="I109" s="5"/>
    </row>
    <row r="110" spans="2:9" s="11" customFormat="1" ht="12" customHeight="1">
      <c r="B110" s="274" t="s">
        <v>849</v>
      </c>
      <c r="C110" s="276"/>
      <c r="D110" s="7"/>
      <c r="E110" s="7"/>
      <c r="F110" s="7"/>
      <c r="G110" s="7"/>
      <c r="H110" s="5"/>
      <c r="I110" s="7"/>
    </row>
    <row r="111" spans="1:9" s="11" customFormat="1" ht="12">
      <c r="A111" s="90">
        <v>5</v>
      </c>
      <c r="B111" s="36" t="s">
        <v>689</v>
      </c>
      <c r="C111" s="19" t="s">
        <v>656</v>
      </c>
      <c r="D111" s="14" t="s">
        <v>79</v>
      </c>
      <c r="E111" s="14">
        <v>10</v>
      </c>
      <c r="F111" s="5">
        <v>5</v>
      </c>
      <c r="G111" s="14">
        <v>3</v>
      </c>
      <c r="H111" s="5" t="s">
        <v>128</v>
      </c>
      <c r="I111" s="5" t="s">
        <v>485</v>
      </c>
    </row>
    <row r="112" spans="1:9" s="10" customFormat="1" ht="12">
      <c r="A112" s="90">
        <v>5</v>
      </c>
      <c r="B112" s="79" t="s">
        <v>486</v>
      </c>
      <c r="C112" s="12" t="s">
        <v>139</v>
      </c>
      <c r="D112" s="14" t="s">
        <v>79</v>
      </c>
      <c r="E112" s="14">
        <v>5</v>
      </c>
      <c r="F112" s="5">
        <v>0</v>
      </c>
      <c r="G112" s="14">
        <v>1</v>
      </c>
      <c r="H112" s="5" t="s">
        <v>128</v>
      </c>
      <c r="I112" s="5" t="s">
        <v>460</v>
      </c>
    </row>
    <row r="113" spans="1:9" s="10" customFormat="1" ht="12">
      <c r="A113" s="90">
        <v>5</v>
      </c>
      <c r="B113" s="79" t="s">
        <v>487</v>
      </c>
      <c r="C113" s="6" t="s">
        <v>138</v>
      </c>
      <c r="D113" s="5" t="s">
        <v>79</v>
      </c>
      <c r="E113" s="5">
        <v>10</v>
      </c>
      <c r="F113" s="5">
        <v>0</v>
      </c>
      <c r="G113" s="5">
        <v>3</v>
      </c>
      <c r="H113" s="5" t="s">
        <v>128</v>
      </c>
      <c r="I113" s="5" t="s">
        <v>461</v>
      </c>
    </row>
    <row r="114" spans="1:9" s="10" customFormat="1" ht="12.75" thickBot="1">
      <c r="A114" s="193">
        <v>5</v>
      </c>
      <c r="B114" s="187" t="s">
        <v>489</v>
      </c>
      <c r="C114" s="226" t="s">
        <v>140</v>
      </c>
      <c r="D114" s="191" t="s">
        <v>79</v>
      </c>
      <c r="E114" s="191">
        <v>5</v>
      </c>
      <c r="F114" s="191">
        <v>0</v>
      </c>
      <c r="G114" s="191">
        <v>1</v>
      </c>
      <c r="H114" s="191" t="s">
        <v>128</v>
      </c>
      <c r="I114" s="191" t="s">
        <v>465</v>
      </c>
    </row>
    <row r="115" spans="1:9" s="10" customFormat="1" ht="12.75">
      <c r="A115" s="320" t="s">
        <v>850</v>
      </c>
      <c r="B115" s="314"/>
      <c r="C115" s="314"/>
      <c r="D115" s="314"/>
      <c r="E115" s="314"/>
      <c r="F115" s="314"/>
      <c r="G115" s="314"/>
      <c r="H115" s="314"/>
      <c r="I115" s="315"/>
    </row>
    <row r="116" spans="1:9" s="10" customFormat="1" ht="12">
      <c r="A116" s="93">
        <v>6</v>
      </c>
      <c r="B116" s="79" t="s">
        <v>490</v>
      </c>
      <c r="C116" s="56" t="s">
        <v>122</v>
      </c>
      <c r="D116" s="20" t="s">
        <v>82</v>
      </c>
      <c r="E116" s="20">
        <v>0</v>
      </c>
      <c r="F116" s="20">
        <v>18</v>
      </c>
      <c r="G116" s="20">
        <v>4</v>
      </c>
      <c r="H116" s="20" t="s">
        <v>80</v>
      </c>
      <c r="I116" s="20" t="s">
        <v>482</v>
      </c>
    </row>
    <row r="117" spans="1:9" s="13" customFormat="1" ht="12">
      <c r="A117" s="90">
        <v>6</v>
      </c>
      <c r="B117" s="36" t="s">
        <v>690</v>
      </c>
      <c r="C117" s="6" t="s">
        <v>531</v>
      </c>
      <c r="D117" s="5" t="s">
        <v>79</v>
      </c>
      <c r="E117" s="5">
        <v>5</v>
      </c>
      <c r="F117" s="5">
        <v>10</v>
      </c>
      <c r="G117" s="5">
        <v>3</v>
      </c>
      <c r="H117" s="5" t="s">
        <v>80</v>
      </c>
      <c r="I117" s="5" t="s">
        <v>509</v>
      </c>
    </row>
    <row r="118" spans="1:9" s="13" customFormat="1" ht="12">
      <c r="A118" s="90">
        <v>6</v>
      </c>
      <c r="B118" s="79" t="s">
        <v>691</v>
      </c>
      <c r="C118" s="6" t="s">
        <v>692</v>
      </c>
      <c r="D118" s="5" t="s">
        <v>79</v>
      </c>
      <c r="E118" s="5">
        <v>10</v>
      </c>
      <c r="F118" s="5">
        <v>15</v>
      </c>
      <c r="G118" s="5">
        <v>6</v>
      </c>
      <c r="H118" s="5" t="s">
        <v>80</v>
      </c>
      <c r="I118" s="5" t="s">
        <v>460</v>
      </c>
    </row>
    <row r="119" spans="1:9" s="13" customFormat="1" ht="11.25" customHeight="1">
      <c r="A119" s="90">
        <v>6</v>
      </c>
      <c r="B119" s="36" t="s">
        <v>693</v>
      </c>
      <c r="C119" s="6" t="s">
        <v>652</v>
      </c>
      <c r="D119" s="5" t="s">
        <v>79</v>
      </c>
      <c r="E119" s="5">
        <v>10</v>
      </c>
      <c r="F119" s="5">
        <v>10</v>
      </c>
      <c r="G119" s="5">
        <v>4</v>
      </c>
      <c r="H119" s="5" t="s">
        <v>80</v>
      </c>
      <c r="I119" s="5" t="s">
        <v>694</v>
      </c>
    </row>
    <row r="120" spans="1:9" s="13" customFormat="1" ht="11.25" customHeight="1">
      <c r="A120" s="90">
        <v>6</v>
      </c>
      <c r="B120" s="36" t="s">
        <v>695</v>
      </c>
      <c r="C120" s="6" t="s">
        <v>696</v>
      </c>
      <c r="D120" s="5" t="s">
        <v>79</v>
      </c>
      <c r="E120" s="5">
        <v>10</v>
      </c>
      <c r="F120" s="5">
        <v>10</v>
      </c>
      <c r="G120" s="5">
        <v>5</v>
      </c>
      <c r="H120" s="5" t="s">
        <v>80</v>
      </c>
      <c r="I120" s="5" t="s">
        <v>491</v>
      </c>
    </row>
    <row r="121" spans="1:9" s="13" customFormat="1" ht="11.25" customHeight="1">
      <c r="A121" s="90">
        <v>6</v>
      </c>
      <c r="B121" s="36" t="s">
        <v>697</v>
      </c>
      <c r="C121" s="6" t="s">
        <v>123</v>
      </c>
      <c r="D121" s="5" t="s">
        <v>82</v>
      </c>
      <c r="E121" s="5">
        <v>0</v>
      </c>
      <c r="F121" s="5">
        <v>20</v>
      </c>
      <c r="G121" s="5">
        <v>2</v>
      </c>
      <c r="H121" s="5" t="s">
        <v>80</v>
      </c>
      <c r="I121" s="5" t="s">
        <v>687</v>
      </c>
    </row>
    <row r="122" spans="1:9" s="13" customFormat="1" ht="12">
      <c r="A122" s="90">
        <v>6</v>
      </c>
      <c r="B122" s="36" t="s">
        <v>698</v>
      </c>
      <c r="C122" s="6" t="s">
        <v>654</v>
      </c>
      <c r="D122" s="5" t="s">
        <v>79</v>
      </c>
      <c r="E122" s="5">
        <v>5</v>
      </c>
      <c r="F122" s="5">
        <v>10</v>
      </c>
      <c r="G122" s="5">
        <v>2</v>
      </c>
      <c r="H122" s="5" t="s">
        <v>80</v>
      </c>
      <c r="I122" s="5" t="s">
        <v>64</v>
      </c>
    </row>
    <row r="123" spans="1:9" s="13" customFormat="1" ht="12">
      <c r="A123" s="90">
        <v>6</v>
      </c>
      <c r="B123" s="277" t="s">
        <v>833</v>
      </c>
      <c r="C123" s="278"/>
      <c r="D123" s="5"/>
      <c r="E123" s="7">
        <f>SUM(E116:E122)</f>
        <v>40</v>
      </c>
      <c r="F123" s="7">
        <f>SUM(F116:F122)</f>
        <v>93</v>
      </c>
      <c r="G123" s="7">
        <f>SUM(G116:G122)</f>
        <v>26</v>
      </c>
      <c r="H123" s="5"/>
      <c r="I123" s="5"/>
    </row>
    <row r="124" spans="2:9" s="13" customFormat="1" ht="12" customHeight="1">
      <c r="B124" s="274" t="s">
        <v>851</v>
      </c>
      <c r="C124" s="276"/>
      <c r="D124" s="7"/>
      <c r="E124" s="7"/>
      <c r="F124" s="7"/>
      <c r="G124" s="7"/>
      <c r="H124" s="5"/>
      <c r="I124" s="7"/>
    </row>
    <row r="125" spans="1:9" s="11" customFormat="1" ht="12">
      <c r="A125" s="90">
        <v>6</v>
      </c>
      <c r="B125" s="36" t="s">
        <v>492</v>
      </c>
      <c r="C125" s="12" t="s">
        <v>150</v>
      </c>
      <c r="D125" s="14" t="s">
        <v>79</v>
      </c>
      <c r="E125" s="14">
        <v>14</v>
      </c>
      <c r="F125" s="5">
        <v>0</v>
      </c>
      <c r="G125" s="14">
        <v>4</v>
      </c>
      <c r="H125" s="5" t="s">
        <v>128</v>
      </c>
      <c r="I125" s="5" t="s">
        <v>444</v>
      </c>
    </row>
    <row r="126" spans="1:9" s="11" customFormat="1" ht="12">
      <c r="A126" s="90">
        <v>6</v>
      </c>
      <c r="B126" s="79" t="s">
        <v>493</v>
      </c>
      <c r="C126" s="6" t="s">
        <v>148</v>
      </c>
      <c r="D126" s="5" t="s">
        <v>79</v>
      </c>
      <c r="E126" s="5">
        <v>8</v>
      </c>
      <c r="F126" s="5">
        <v>0</v>
      </c>
      <c r="G126" s="5">
        <v>1</v>
      </c>
      <c r="H126" s="5" t="s">
        <v>128</v>
      </c>
      <c r="I126" s="5" t="s">
        <v>689</v>
      </c>
    </row>
    <row r="127" spans="1:9" s="10" customFormat="1" ht="12">
      <c r="A127" s="90">
        <v>6</v>
      </c>
      <c r="B127" s="79" t="s">
        <v>494</v>
      </c>
      <c r="C127" s="32" t="s">
        <v>174</v>
      </c>
      <c r="D127" s="14" t="s">
        <v>79</v>
      </c>
      <c r="E127" s="34">
        <v>6</v>
      </c>
      <c r="F127" s="5">
        <v>0</v>
      </c>
      <c r="G127" s="14">
        <v>2</v>
      </c>
      <c r="H127" s="5" t="s">
        <v>130</v>
      </c>
      <c r="I127" s="5" t="s">
        <v>491</v>
      </c>
    </row>
    <row r="128" spans="1:9" s="11" customFormat="1" ht="12">
      <c r="A128" s="90">
        <v>6</v>
      </c>
      <c r="B128" s="79" t="s">
        <v>495</v>
      </c>
      <c r="C128" s="19" t="s">
        <v>146</v>
      </c>
      <c r="D128" s="14" t="s">
        <v>82</v>
      </c>
      <c r="E128" s="14">
        <v>0</v>
      </c>
      <c r="F128" s="5">
        <v>5</v>
      </c>
      <c r="G128" s="14">
        <v>1</v>
      </c>
      <c r="H128" s="5" t="s">
        <v>128</v>
      </c>
      <c r="I128" s="5" t="s">
        <v>444</v>
      </c>
    </row>
    <row r="129" spans="1:9" s="11" customFormat="1" ht="12">
      <c r="A129" s="90">
        <v>6</v>
      </c>
      <c r="B129" s="79" t="s">
        <v>699</v>
      </c>
      <c r="C129" s="6" t="s">
        <v>655</v>
      </c>
      <c r="D129" s="5" t="s">
        <v>79</v>
      </c>
      <c r="E129" s="5">
        <v>5</v>
      </c>
      <c r="F129" s="5">
        <v>5</v>
      </c>
      <c r="G129" s="5">
        <v>2</v>
      </c>
      <c r="H129" s="5" t="s">
        <v>128</v>
      </c>
      <c r="I129" s="5" t="s">
        <v>700</v>
      </c>
    </row>
    <row r="130" spans="1:9" s="11" customFormat="1" ht="12">
      <c r="A130" s="90">
        <v>6</v>
      </c>
      <c r="B130" s="79" t="s">
        <v>496</v>
      </c>
      <c r="C130" s="6" t="s">
        <v>147</v>
      </c>
      <c r="D130" s="5" t="s">
        <v>79</v>
      </c>
      <c r="E130" s="5">
        <v>8</v>
      </c>
      <c r="F130" s="5">
        <v>0</v>
      </c>
      <c r="G130" s="5">
        <v>1</v>
      </c>
      <c r="H130" s="5" t="s">
        <v>128</v>
      </c>
      <c r="I130" s="5" t="s">
        <v>689</v>
      </c>
    </row>
    <row r="131" spans="1:9" s="11" customFormat="1" ht="12">
      <c r="A131" s="90">
        <v>6</v>
      </c>
      <c r="B131" s="79" t="s">
        <v>497</v>
      </c>
      <c r="C131" s="6" t="s">
        <v>498</v>
      </c>
      <c r="D131" s="5" t="s">
        <v>79</v>
      </c>
      <c r="E131" s="5">
        <v>10</v>
      </c>
      <c r="F131" s="5">
        <v>0</v>
      </c>
      <c r="G131" s="5">
        <v>3</v>
      </c>
      <c r="H131" s="5" t="s">
        <v>130</v>
      </c>
      <c r="I131" s="5" t="s">
        <v>65</v>
      </c>
    </row>
    <row r="132" spans="1:9" s="11" customFormat="1" ht="12">
      <c r="A132" s="90">
        <v>6</v>
      </c>
      <c r="B132" s="36" t="s">
        <v>499</v>
      </c>
      <c r="C132" s="19" t="s">
        <v>144</v>
      </c>
      <c r="D132" s="14" t="s">
        <v>82</v>
      </c>
      <c r="E132" s="14">
        <v>0</v>
      </c>
      <c r="F132" s="14">
        <v>5</v>
      </c>
      <c r="G132" s="14">
        <v>1</v>
      </c>
      <c r="H132" s="5" t="s">
        <v>128</v>
      </c>
      <c r="I132" s="5"/>
    </row>
    <row r="133" spans="1:9" s="11" customFormat="1" ht="12">
      <c r="A133" s="90">
        <v>6</v>
      </c>
      <c r="B133" s="36" t="s">
        <v>500</v>
      </c>
      <c r="C133" s="19" t="s">
        <v>145</v>
      </c>
      <c r="D133" s="14" t="s">
        <v>79</v>
      </c>
      <c r="E133" s="14">
        <v>10</v>
      </c>
      <c r="F133" s="5">
        <v>0</v>
      </c>
      <c r="G133" s="14">
        <v>3</v>
      </c>
      <c r="H133" s="5" t="s">
        <v>128</v>
      </c>
      <c r="I133" s="5" t="s">
        <v>501</v>
      </c>
    </row>
    <row r="134" spans="1:9" s="11" customFormat="1" ht="12">
      <c r="A134" s="90">
        <v>6</v>
      </c>
      <c r="B134" s="36" t="s">
        <v>502</v>
      </c>
      <c r="C134" s="6" t="s">
        <v>141</v>
      </c>
      <c r="D134" s="5" t="s">
        <v>79</v>
      </c>
      <c r="E134" s="5">
        <v>5</v>
      </c>
      <c r="F134" s="5">
        <v>0</v>
      </c>
      <c r="G134" s="5">
        <v>1</v>
      </c>
      <c r="H134" s="5" t="s">
        <v>128</v>
      </c>
      <c r="I134" s="5" t="s">
        <v>489</v>
      </c>
    </row>
    <row r="135" spans="1:9" s="11" customFormat="1" ht="12.75" thickBot="1">
      <c r="A135" s="193">
        <v>6</v>
      </c>
      <c r="B135" s="187" t="s">
        <v>23</v>
      </c>
      <c r="C135" s="229" t="s">
        <v>143</v>
      </c>
      <c r="D135" s="189" t="s">
        <v>82</v>
      </c>
      <c r="E135" s="189">
        <v>5</v>
      </c>
      <c r="F135" s="189">
        <v>5</v>
      </c>
      <c r="G135" s="189">
        <v>2</v>
      </c>
      <c r="H135" s="191" t="s">
        <v>128</v>
      </c>
      <c r="I135" s="191"/>
    </row>
    <row r="136" spans="1:9" s="11" customFormat="1" ht="12.75">
      <c r="A136" s="320" t="s">
        <v>852</v>
      </c>
      <c r="B136" s="314"/>
      <c r="C136" s="314"/>
      <c r="D136" s="314"/>
      <c r="E136" s="314"/>
      <c r="F136" s="314"/>
      <c r="G136" s="314"/>
      <c r="H136" s="314"/>
      <c r="I136" s="315"/>
    </row>
    <row r="137" spans="1:9" s="11" customFormat="1" ht="12">
      <c r="A137" s="362" t="s">
        <v>503</v>
      </c>
      <c r="B137" s="363"/>
      <c r="C137" s="363"/>
      <c r="D137" s="363"/>
      <c r="E137" s="363"/>
      <c r="F137" s="363"/>
      <c r="G137" s="363"/>
      <c r="H137" s="364"/>
      <c r="I137" s="364"/>
    </row>
    <row r="138" spans="1:9" s="13" customFormat="1" ht="11.25">
      <c r="A138" s="365"/>
      <c r="B138" s="365"/>
      <c r="C138" s="365"/>
      <c r="D138" s="365"/>
      <c r="E138" s="365"/>
      <c r="F138" s="365"/>
      <c r="G138" s="365"/>
      <c r="H138" s="365"/>
      <c r="I138" s="365"/>
    </row>
    <row r="139" spans="1:9" s="13" customFormat="1" ht="24">
      <c r="A139" s="93">
        <v>7</v>
      </c>
      <c r="B139" s="79" t="s">
        <v>52</v>
      </c>
      <c r="C139" s="230" t="s">
        <v>183</v>
      </c>
      <c r="D139" s="20" t="s">
        <v>82</v>
      </c>
      <c r="E139" s="20">
        <v>0</v>
      </c>
      <c r="F139" s="20" t="s">
        <v>871</v>
      </c>
      <c r="G139" s="20">
        <v>3</v>
      </c>
      <c r="H139" s="20" t="s">
        <v>116</v>
      </c>
      <c r="I139" s="20" t="s">
        <v>686</v>
      </c>
    </row>
    <row r="140" spans="1:9" s="13" customFormat="1" ht="24">
      <c r="A140" s="90">
        <v>7</v>
      </c>
      <c r="B140" s="79" t="s">
        <v>51</v>
      </c>
      <c r="C140" s="9" t="s">
        <v>124</v>
      </c>
      <c r="D140" s="5" t="s">
        <v>82</v>
      </c>
      <c r="E140" s="5">
        <v>0</v>
      </c>
      <c r="F140" s="5" t="s">
        <v>870</v>
      </c>
      <c r="G140" s="5">
        <v>4</v>
      </c>
      <c r="H140" s="5" t="s">
        <v>99</v>
      </c>
      <c r="I140" s="5" t="s">
        <v>690</v>
      </c>
    </row>
    <row r="141" spans="1:9" s="13" customFormat="1" ht="24">
      <c r="A141" s="90">
        <v>7</v>
      </c>
      <c r="B141" s="79" t="s">
        <v>53</v>
      </c>
      <c r="C141" s="9" t="s">
        <v>184</v>
      </c>
      <c r="D141" s="5" t="s">
        <v>82</v>
      </c>
      <c r="E141" s="5">
        <v>0</v>
      </c>
      <c r="F141" s="5" t="s">
        <v>872</v>
      </c>
      <c r="G141" s="5">
        <v>4</v>
      </c>
      <c r="H141" s="5" t="s">
        <v>99</v>
      </c>
      <c r="I141" s="5" t="s">
        <v>24</v>
      </c>
    </row>
    <row r="142" spans="1:9" s="13" customFormat="1" ht="24">
      <c r="A142" s="90">
        <v>7</v>
      </c>
      <c r="B142" s="36" t="s">
        <v>50</v>
      </c>
      <c r="C142" s="9" t="s">
        <v>125</v>
      </c>
      <c r="D142" s="5" t="s">
        <v>82</v>
      </c>
      <c r="E142" s="5">
        <v>0</v>
      </c>
      <c r="F142" s="5" t="s">
        <v>504</v>
      </c>
      <c r="G142" s="5">
        <v>7</v>
      </c>
      <c r="H142" s="5" t="s">
        <v>99</v>
      </c>
      <c r="I142" s="5" t="s">
        <v>25</v>
      </c>
    </row>
    <row r="143" spans="1:9" s="13" customFormat="1" ht="24">
      <c r="A143" s="90">
        <v>7</v>
      </c>
      <c r="B143" s="36" t="s">
        <v>54</v>
      </c>
      <c r="C143" s="9" t="s">
        <v>126</v>
      </c>
      <c r="D143" s="5" t="s">
        <v>82</v>
      </c>
      <c r="E143" s="5">
        <v>0</v>
      </c>
      <c r="F143" s="5" t="s">
        <v>873</v>
      </c>
      <c r="G143" s="5">
        <v>6</v>
      </c>
      <c r="H143" s="5" t="s">
        <v>99</v>
      </c>
      <c r="I143" s="5" t="s">
        <v>697</v>
      </c>
    </row>
    <row r="144" spans="1:9" s="13" customFormat="1" ht="12">
      <c r="A144" s="90">
        <v>7</v>
      </c>
      <c r="B144" s="277" t="s">
        <v>833</v>
      </c>
      <c r="C144" s="278"/>
      <c r="D144" s="5"/>
      <c r="E144" s="7">
        <f>SUM(E139:E143)</f>
        <v>0</v>
      </c>
      <c r="F144" s="7">
        <f>40+30+40+60+40</f>
        <v>210</v>
      </c>
      <c r="G144" s="7">
        <f>SUM(G139:G143)</f>
        <v>24</v>
      </c>
      <c r="H144" s="5"/>
      <c r="I144" s="16"/>
    </row>
    <row r="145" spans="2:9" s="13" customFormat="1" ht="12" customHeight="1">
      <c r="B145" s="274" t="s">
        <v>853</v>
      </c>
      <c r="C145" s="276"/>
      <c r="D145" s="7"/>
      <c r="E145" s="7"/>
      <c r="F145" s="7"/>
      <c r="G145" s="7"/>
      <c r="H145" s="7"/>
      <c r="I145" s="15"/>
    </row>
    <row r="146" spans="1:63" s="13" customFormat="1" ht="12" customHeight="1">
      <c r="A146" s="129" t="s">
        <v>743</v>
      </c>
      <c r="B146" s="36" t="s">
        <v>505</v>
      </c>
      <c r="C146" s="265" t="s">
        <v>151</v>
      </c>
      <c r="D146" s="16" t="s">
        <v>82</v>
      </c>
      <c r="E146" s="16">
        <v>0</v>
      </c>
      <c r="F146" s="16">
        <v>10</v>
      </c>
      <c r="G146" s="16">
        <v>2</v>
      </c>
      <c r="H146" s="5" t="s">
        <v>128</v>
      </c>
      <c r="I146" s="16" t="s">
        <v>482</v>
      </c>
      <c r="J146" s="11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row>
    <row r="147" spans="1:9" s="13" customFormat="1" ht="13.5" thickBot="1">
      <c r="A147" s="193">
        <v>7</v>
      </c>
      <c r="B147" s="260"/>
      <c r="C147" s="261" t="s">
        <v>865</v>
      </c>
      <c r="D147" s="199" t="s">
        <v>82</v>
      </c>
      <c r="E147" s="199">
        <v>0</v>
      </c>
      <c r="F147" s="199">
        <v>20</v>
      </c>
      <c r="G147" s="199">
        <v>4</v>
      </c>
      <c r="H147" s="199" t="s">
        <v>128</v>
      </c>
      <c r="I147" s="264"/>
    </row>
    <row r="148" spans="1:9" s="13" customFormat="1" ht="12.75">
      <c r="A148" s="350" t="s">
        <v>854</v>
      </c>
      <c r="B148" s="297"/>
      <c r="C148" s="297"/>
      <c r="D148" s="297"/>
      <c r="E148" s="297"/>
      <c r="F148" s="297"/>
      <c r="G148" s="297"/>
      <c r="H148" s="297"/>
      <c r="I148" s="298"/>
    </row>
    <row r="149" spans="1:9" s="13" customFormat="1" ht="12.75">
      <c r="A149" s="97">
        <v>8</v>
      </c>
      <c r="B149" s="266" t="s">
        <v>507</v>
      </c>
      <c r="C149" s="267" t="s">
        <v>179</v>
      </c>
      <c r="D149" s="268" t="s">
        <v>82</v>
      </c>
      <c r="E149" s="268">
        <v>0</v>
      </c>
      <c r="F149" s="268">
        <v>55</v>
      </c>
      <c r="G149" s="268">
        <v>6</v>
      </c>
      <c r="H149" s="268" t="s">
        <v>128</v>
      </c>
      <c r="I149" s="20"/>
    </row>
    <row r="150" spans="1:9" s="13" customFormat="1" ht="12">
      <c r="A150" s="89">
        <v>8</v>
      </c>
      <c r="B150" s="36" t="s">
        <v>506</v>
      </c>
      <c r="C150" s="6" t="s">
        <v>127</v>
      </c>
      <c r="D150" s="5" t="s">
        <v>82</v>
      </c>
      <c r="E150" s="5">
        <v>0</v>
      </c>
      <c r="F150" s="5">
        <v>110</v>
      </c>
      <c r="G150" s="5">
        <v>20</v>
      </c>
      <c r="H150" s="5" t="s">
        <v>128</v>
      </c>
      <c r="I150" s="5"/>
    </row>
    <row r="151" spans="1:9" s="13" customFormat="1" ht="12.75">
      <c r="A151" s="293" t="s">
        <v>163</v>
      </c>
      <c r="B151" s="293"/>
      <c r="C151" s="293"/>
      <c r="D151" s="293"/>
      <c r="E151" s="293"/>
      <c r="F151" s="293"/>
      <c r="G151" s="293"/>
      <c r="H151" s="24"/>
      <c r="I151" s="24"/>
    </row>
    <row r="152" spans="1:9" s="13" customFormat="1" ht="12" customHeight="1" thickBot="1">
      <c r="A152" s="95"/>
      <c r="B152" s="50"/>
      <c r="C152" s="24"/>
      <c r="D152" s="24"/>
      <c r="E152" s="24"/>
      <c r="F152" s="328"/>
      <c r="G152" s="328"/>
      <c r="H152" s="328"/>
      <c r="I152" s="328"/>
    </row>
    <row r="153" spans="1:9" s="10" customFormat="1" ht="12.75" customHeight="1" thickBot="1">
      <c r="A153" s="378" t="s">
        <v>129</v>
      </c>
      <c r="B153" s="360"/>
      <c r="C153" s="361"/>
      <c r="D153" s="31">
        <f>SUM(G144,G123,G109,G79,G66,G64,G55,G36,G18)</f>
        <v>186</v>
      </c>
      <c r="E153" s="2"/>
      <c r="F153" s="343"/>
      <c r="G153" s="343"/>
      <c r="H153" s="343"/>
      <c r="I153" s="343"/>
    </row>
    <row r="154" spans="1:9" s="10" customFormat="1" ht="13.5" thickBot="1">
      <c r="A154" s="359" t="s">
        <v>186</v>
      </c>
      <c r="B154" s="360"/>
      <c r="C154" s="361"/>
      <c r="D154" s="31">
        <v>42</v>
      </c>
      <c r="E154" s="2"/>
      <c r="F154" s="343"/>
      <c r="G154" s="343"/>
      <c r="H154" s="343"/>
      <c r="I154" s="343"/>
    </row>
    <row r="155" spans="1:9" s="10" customFormat="1" ht="13.5" thickBot="1">
      <c r="A155" s="359" t="s">
        <v>185</v>
      </c>
      <c r="B155" s="360"/>
      <c r="C155" s="361"/>
      <c r="D155" s="31">
        <v>12</v>
      </c>
      <c r="E155" s="2"/>
      <c r="F155" s="343"/>
      <c r="G155" s="343"/>
      <c r="H155" s="343"/>
      <c r="I155" s="343"/>
    </row>
    <row r="156" spans="1:9" s="10" customFormat="1" ht="13.5" thickBot="1">
      <c r="A156" s="378" t="s">
        <v>164</v>
      </c>
      <c r="B156" s="360"/>
      <c r="C156" s="361"/>
      <c r="D156" s="30">
        <v>240</v>
      </c>
      <c r="E156" s="2"/>
      <c r="F156" s="343"/>
      <c r="G156" s="344"/>
      <c r="H156" s="344"/>
      <c r="I156" s="344"/>
    </row>
    <row r="157" spans="1:9" s="29" customFormat="1" ht="12.75">
      <c r="A157" s="293"/>
      <c r="B157" s="293"/>
      <c r="C157" s="293"/>
      <c r="D157" s="293"/>
      <c r="E157" s="293"/>
      <c r="F157" s="293"/>
      <c r="G157" s="293"/>
      <c r="H157" s="24"/>
      <c r="I157" s="24"/>
    </row>
    <row r="158" spans="1:9" ht="33.75" customHeight="1">
      <c r="A158" s="292" t="s">
        <v>855</v>
      </c>
      <c r="B158" s="292"/>
      <c r="C158" s="292"/>
      <c r="D158" s="292"/>
      <c r="E158" s="292"/>
      <c r="F158" s="292"/>
      <c r="G158" s="292"/>
      <c r="H158" s="292"/>
      <c r="I158" s="292"/>
    </row>
    <row r="159" spans="1:9" ht="12" customHeight="1">
      <c r="A159" s="274" t="s">
        <v>848</v>
      </c>
      <c r="B159" s="311"/>
      <c r="C159" s="311"/>
      <c r="D159" s="311"/>
      <c r="E159" s="311"/>
      <c r="F159" s="311"/>
      <c r="G159" s="311"/>
      <c r="H159" s="311"/>
      <c r="I159" s="312"/>
    </row>
    <row r="160" spans="1:9" ht="12">
      <c r="A160" s="90">
        <v>5</v>
      </c>
      <c r="B160" s="36" t="s">
        <v>508</v>
      </c>
      <c r="C160" s="19" t="s">
        <v>188</v>
      </c>
      <c r="D160" s="14" t="s">
        <v>79</v>
      </c>
      <c r="E160" s="14">
        <v>10</v>
      </c>
      <c r="F160" s="5">
        <v>0</v>
      </c>
      <c r="G160" s="14">
        <v>2</v>
      </c>
      <c r="H160" s="5" t="s">
        <v>116</v>
      </c>
      <c r="I160" s="5" t="s">
        <v>464</v>
      </c>
    </row>
    <row r="161" spans="1:9" ht="12">
      <c r="A161" s="90">
        <v>5</v>
      </c>
      <c r="B161" s="79" t="s">
        <v>482</v>
      </c>
      <c r="C161" s="6" t="s">
        <v>121</v>
      </c>
      <c r="D161" s="5" t="s">
        <v>82</v>
      </c>
      <c r="E161" s="5">
        <v>0</v>
      </c>
      <c r="F161" s="5">
        <v>18</v>
      </c>
      <c r="G161" s="5">
        <v>4</v>
      </c>
      <c r="H161" s="5" t="s">
        <v>116</v>
      </c>
      <c r="I161" s="5" t="s">
        <v>477</v>
      </c>
    </row>
    <row r="162" spans="1:9" ht="12">
      <c r="A162" s="90">
        <v>5</v>
      </c>
      <c r="B162" s="79" t="s">
        <v>26</v>
      </c>
      <c r="C162" s="19" t="s">
        <v>27</v>
      </c>
      <c r="D162" s="14" t="s">
        <v>79</v>
      </c>
      <c r="E162" s="14">
        <v>10</v>
      </c>
      <c r="F162" s="14">
        <v>5</v>
      </c>
      <c r="G162" s="14">
        <v>3</v>
      </c>
      <c r="H162" s="5" t="s">
        <v>116</v>
      </c>
      <c r="I162" s="5" t="s">
        <v>485</v>
      </c>
    </row>
    <row r="163" spans="1:9" ht="12">
      <c r="A163" s="90">
        <v>5</v>
      </c>
      <c r="B163" s="79" t="s">
        <v>28</v>
      </c>
      <c r="C163" s="9" t="s">
        <v>657</v>
      </c>
      <c r="D163" s="5" t="s">
        <v>79</v>
      </c>
      <c r="E163" s="5">
        <v>10</v>
      </c>
      <c r="F163" s="5">
        <v>10</v>
      </c>
      <c r="G163" s="5">
        <v>5</v>
      </c>
      <c r="H163" s="5" t="s">
        <v>116</v>
      </c>
      <c r="I163" s="5" t="s">
        <v>459</v>
      </c>
    </row>
    <row r="164" spans="1:9" ht="12">
      <c r="A164" s="90">
        <v>5</v>
      </c>
      <c r="B164" s="79" t="s">
        <v>29</v>
      </c>
      <c r="C164" s="19" t="s">
        <v>658</v>
      </c>
      <c r="D164" s="14" t="s">
        <v>79</v>
      </c>
      <c r="E164" s="14">
        <v>10</v>
      </c>
      <c r="F164" s="14">
        <v>10</v>
      </c>
      <c r="G164" s="14">
        <v>5</v>
      </c>
      <c r="H164" s="5" t="s">
        <v>116</v>
      </c>
      <c r="I164" s="41" t="s">
        <v>464</v>
      </c>
    </row>
    <row r="165" spans="1:9" ht="12">
      <c r="A165" s="90">
        <v>5</v>
      </c>
      <c r="B165" s="79" t="s">
        <v>510</v>
      </c>
      <c r="C165" s="12" t="s">
        <v>139</v>
      </c>
      <c r="D165" s="14" t="s">
        <v>79</v>
      </c>
      <c r="E165" s="14">
        <v>5</v>
      </c>
      <c r="F165" s="5">
        <v>0</v>
      </c>
      <c r="G165" s="14">
        <v>1</v>
      </c>
      <c r="H165" s="5" t="s">
        <v>116</v>
      </c>
      <c r="I165" s="5" t="s">
        <v>460</v>
      </c>
    </row>
    <row r="166" spans="1:9" ht="12">
      <c r="A166" s="90">
        <v>5</v>
      </c>
      <c r="B166" s="36" t="s">
        <v>30</v>
      </c>
      <c r="C166" s="12" t="s">
        <v>659</v>
      </c>
      <c r="D166" s="14" t="s">
        <v>82</v>
      </c>
      <c r="E166" s="14">
        <v>5</v>
      </c>
      <c r="F166" s="14">
        <v>5</v>
      </c>
      <c r="G166" s="14">
        <v>2</v>
      </c>
      <c r="H166" s="5" t="s">
        <v>116</v>
      </c>
      <c r="I166" s="5" t="s">
        <v>491</v>
      </c>
    </row>
    <row r="167" spans="1:9" ht="12">
      <c r="A167" s="90">
        <v>5</v>
      </c>
      <c r="B167" s="36" t="s">
        <v>31</v>
      </c>
      <c r="C167" s="12" t="s">
        <v>660</v>
      </c>
      <c r="D167" s="41" t="s">
        <v>79</v>
      </c>
      <c r="E167" s="41">
        <v>6</v>
      </c>
      <c r="F167" s="14">
        <v>6</v>
      </c>
      <c r="G167" s="41">
        <v>2</v>
      </c>
      <c r="H167" s="5" t="s">
        <v>116</v>
      </c>
      <c r="I167" s="5" t="s">
        <v>404</v>
      </c>
    </row>
    <row r="168" spans="1:9" ht="12">
      <c r="A168" s="90">
        <v>5</v>
      </c>
      <c r="B168" s="79" t="s">
        <v>512</v>
      </c>
      <c r="C168" s="19" t="s">
        <v>189</v>
      </c>
      <c r="D168" s="14" t="s">
        <v>82</v>
      </c>
      <c r="E168" s="14">
        <v>0</v>
      </c>
      <c r="F168" s="5">
        <v>5</v>
      </c>
      <c r="G168" s="14">
        <v>1</v>
      </c>
      <c r="H168" s="5" t="s">
        <v>116</v>
      </c>
      <c r="I168" s="5" t="s">
        <v>513</v>
      </c>
    </row>
    <row r="169" spans="1:9" ht="12">
      <c r="A169" s="90">
        <v>5</v>
      </c>
      <c r="B169" s="79" t="s">
        <v>514</v>
      </c>
      <c r="C169" s="19" t="s">
        <v>138</v>
      </c>
      <c r="D169" s="14" t="s">
        <v>79</v>
      </c>
      <c r="E169" s="14">
        <v>10</v>
      </c>
      <c r="F169" s="5">
        <v>0</v>
      </c>
      <c r="G169" s="14">
        <v>3</v>
      </c>
      <c r="H169" s="5" t="s">
        <v>116</v>
      </c>
      <c r="I169" s="5" t="s">
        <v>461</v>
      </c>
    </row>
    <row r="170" spans="1:9" ht="12">
      <c r="A170" s="90">
        <v>5</v>
      </c>
      <c r="B170" s="79" t="s">
        <v>32</v>
      </c>
      <c r="C170" s="12" t="s">
        <v>33</v>
      </c>
      <c r="D170" s="14" t="s">
        <v>79</v>
      </c>
      <c r="E170" s="14">
        <v>5</v>
      </c>
      <c r="F170" s="14">
        <v>5</v>
      </c>
      <c r="G170" s="14">
        <v>2</v>
      </c>
      <c r="H170" s="5" t="s">
        <v>116</v>
      </c>
      <c r="I170" s="5" t="s">
        <v>515</v>
      </c>
    </row>
    <row r="171" spans="1:9" ht="12">
      <c r="A171" s="90">
        <v>5</v>
      </c>
      <c r="B171" s="277" t="s">
        <v>833</v>
      </c>
      <c r="C171" s="278"/>
      <c r="D171" s="14"/>
      <c r="E171" s="33">
        <f>SUM(E160:E170)</f>
        <v>71</v>
      </c>
      <c r="F171" s="33">
        <f>SUM(F160:F170)</f>
        <v>64</v>
      </c>
      <c r="G171" s="33">
        <f>SUM(G160:G170)</f>
        <v>30</v>
      </c>
      <c r="H171" s="5"/>
      <c r="I171" s="5"/>
    </row>
    <row r="172" spans="1:9" ht="12" customHeight="1">
      <c r="A172" s="3"/>
      <c r="B172" s="274" t="s">
        <v>849</v>
      </c>
      <c r="C172" s="276"/>
      <c r="D172" s="7"/>
      <c r="E172" s="7"/>
      <c r="F172" s="7"/>
      <c r="G172" s="7"/>
      <c r="H172" s="5"/>
      <c r="I172" s="7"/>
    </row>
    <row r="173" spans="1:9" ht="12">
      <c r="A173" s="90">
        <v>5</v>
      </c>
      <c r="B173" s="36" t="s">
        <v>516</v>
      </c>
      <c r="C173" s="19" t="s">
        <v>194</v>
      </c>
      <c r="D173" s="14" t="s">
        <v>79</v>
      </c>
      <c r="E173" s="14">
        <v>7</v>
      </c>
      <c r="F173" s="5">
        <v>0</v>
      </c>
      <c r="G173" s="14">
        <v>2</v>
      </c>
      <c r="H173" s="5" t="s">
        <v>130</v>
      </c>
      <c r="I173" s="5" t="s">
        <v>461</v>
      </c>
    </row>
    <row r="174" spans="1:9" ht="12">
      <c r="A174" s="90">
        <v>5</v>
      </c>
      <c r="B174" s="79" t="s">
        <v>517</v>
      </c>
      <c r="C174" s="19" t="s">
        <v>195</v>
      </c>
      <c r="D174" s="5" t="s">
        <v>79</v>
      </c>
      <c r="E174" s="5">
        <v>10</v>
      </c>
      <c r="F174" s="5">
        <v>0</v>
      </c>
      <c r="G174" s="5">
        <v>2</v>
      </c>
      <c r="H174" s="5" t="s">
        <v>130</v>
      </c>
      <c r="I174" s="5" t="s">
        <v>428</v>
      </c>
    </row>
    <row r="175" spans="1:9" ht="12">
      <c r="A175" s="90">
        <v>5</v>
      </c>
      <c r="B175" s="79" t="s">
        <v>518</v>
      </c>
      <c r="C175" s="19" t="s">
        <v>196</v>
      </c>
      <c r="D175" s="14" t="s">
        <v>79</v>
      </c>
      <c r="E175" s="14">
        <v>10</v>
      </c>
      <c r="F175" s="5">
        <v>0</v>
      </c>
      <c r="G175" s="14">
        <v>2</v>
      </c>
      <c r="H175" s="5" t="s">
        <v>130</v>
      </c>
      <c r="I175" s="5" t="s">
        <v>461</v>
      </c>
    </row>
    <row r="176" spans="1:9" ht="12">
      <c r="A176" s="90">
        <v>5</v>
      </c>
      <c r="B176" s="46" t="s">
        <v>34</v>
      </c>
      <c r="C176" s="26" t="s">
        <v>35</v>
      </c>
      <c r="D176" s="25" t="s">
        <v>79</v>
      </c>
      <c r="E176" s="25">
        <v>5</v>
      </c>
      <c r="F176" s="25">
        <v>0</v>
      </c>
      <c r="G176" s="25">
        <v>1</v>
      </c>
      <c r="H176" s="5" t="s">
        <v>130</v>
      </c>
      <c r="I176" s="5" t="s">
        <v>459</v>
      </c>
    </row>
    <row r="177" spans="1:9" ht="12">
      <c r="A177" s="90">
        <v>5</v>
      </c>
      <c r="B177" s="47" t="s">
        <v>36</v>
      </c>
      <c r="C177" s="26" t="s">
        <v>685</v>
      </c>
      <c r="D177" s="25" t="s">
        <v>79</v>
      </c>
      <c r="E177" s="25">
        <v>10</v>
      </c>
      <c r="F177" s="25">
        <v>0</v>
      </c>
      <c r="G177" s="25">
        <v>3</v>
      </c>
      <c r="H177" s="5" t="s">
        <v>130</v>
      </c>
      <c r="I177" s="5" t="s">
        <v>483</v>
      </c>
    </row>
    <row r="178" spans="1:9" ht="12.75" thickBot="1">
      <c r="A178" s="193">
        <v>5</v>
      </c>
      <c r="B178" s="231" t="s">
        <v>37</v>
      </c>
      <c r="C178" s="232" t="s">
        <v>661</v>
      </c>
      <c r="D178" s="233" t="s">
        <v>79</v>
      </c>
      <c r="E178" s="233">
        <v>6</v>
      </c>
      <c r="F178" s="233">
        <v>6</v>
      </c>
      <c r="G178" s="233">
        <v>2</v>
      </c>
      <c r="H178" s="191" t="s">
        <v>130</v>
      </c>
      <c r="I178" s="191" t="s">
        <v>519</v>
      </c>
    </row>
    <row r="179" spans="1:9" ht="12.75">
      <c r="A179" s="320" t="s">
        <v>850</v>
      </c>
      <c r="B179" s="309"/>
      <c r="C179" s="309"/>
      <c r="D179" s="309"/>
      <c r="E179" s="309"/>
      <c r="F179" s="309"/>
      <c r="G179" s="309"/>
      <c r="H179" s="309"/>
      <c r="I179" s="310"/>
    </row>
    <row r="180" spans="1:9" ht="12">
      <c r="A180" s="93">
        <v>6</v>
      </c>
      <c r="B180" s="79" t="s">
        <v>520</v>
      </c>
      <c r="C180" s="227" t="s">
        <v>190</v>
      </c>
      <c r="D180" s="228" t="s">
        <v>82</v>
      </c>
      <c r="E180" s="228">
        <v>0</v>
      </c>
      <c r="F180" s="20">
        <v>10</v>
      </c>
      <c r="G180" s="228">
        <v>2</v>
      </c>
      <c r="H180" s="20" t="s">
        <v>116</v>
      </c>
      <c r="I180" s="20" t="s">
        <v>521</v>
      </c>
    </row>
    <row r="181" spans="1:9" ht="12">
      <c r="A181" s="90">
        <v>6</v>
      </c>
      <c r="B181" s="79" t="s">
        <v>38</v>
      </c>
      <c r="C181" s="12" t="s">
        <v>662</v>
      </c>
      <c r="D181" s="14" t="s">
        <v>79</v>
      </c>
      <c r="E181" s="14">
        <v>5</v>
      </c>
      <c r="F181" s="14">
        <v>10</v>
      </c>
      <c r="G181" s="14">
        <v>3</v>
      </c>
      <c r="H181" s="5" t="s">
        <v>116</v>
      </c>
      <c r="I181" s="20" t="s">
        <v>444</v>
      </c>
    </row>
    <row r="182" spans="1:9" ht="12">
      <c r="A182" s="90">
        <v>6</v>
      </c>
      <c r="B182" s="79" t="s">
        <v>490</v>
      </c>
      <c r="C182" s="6" t="s">
        <v>122</v>
      </c>
      <c r="D182" s="5" t="s">
        <v>82</v>
      </c>
      <c r="E182" s="5">
        <v>0</v>
      </c>
      <c r="F182" s="5">
        <v>18</v>
      </c>
      <c r="G182" s="5">
        <v>4</v>
      </c>
      <c r="H182" s="5" t="s">
        <v>116</v>
      </c>
      <c r="I182" s="5" t="s">
        <v>482</v>
      </c>
    </row>
    <row r="183" spans="1:9" ht="12.75" customHeight="1">
      <c r="A183" s="90">
        <v>6</v>
      </c>
      <c r="B183" s="79" t="s">
        <v>522</v>
      </c>
      <c r="C183" s="12" t="s">
        <v>150</v>
      </c>
      <c r="D183" s="14" t="s">
        <v>79</v>
      </c>
      <c r="E183" s="14">
        <v>14</v>
      </c>
      <c r="F183" s="5">
        <v>0</v>
      </c>
      <c r="G183" s="14">
        <v>4</v>
      </c>
      <c r="H183" s="5" t="s">
        <v>116</v>
      </c>
      <c r="I183" s="5" t="s">
        <v>523</v>
      </c>
    </row>
    <row r="184" spans="1:9" ht="12.75" customHeight="1">
      <c r="A184" s="90">
        <v>6</v>
      </c>
      <c r="B184" s="79" t="s">
        <v>524</v>
      </c>
      <c r="C184" s="19" t="s">
        <v>146</v>
      </c>
      <c r="D184" s="14" t="s">
        <v>82</v>
      </c>
      <c r="E184" s="14">
        <v>0</v>
      </c>
      <c r="F184" s="5">
        <v>5</v>
      </c>
      <c r="G184" s="14">
        <v>1</v>
      </c>
      <c r="H184" s="5" t="s">
        <v>116</v>
      </c>
      <c r="I184" s="5" t="s">
        <v>525</v>
      </c>
    </row>
    <row r="185" spans="1:9" ht="13.5" customHeight="1">
      <c r="A185" s="90">
        <v>6</v>
      </c>
      <c r="B185" s="79" t="s">
        <v>526</v>
      </c>
      <c r="C185" s="19" t="s">
        <v>191</v>
      </c>
      <c r="D185" s="14" t="s">
        <v>82</v>
      </c>
      <c r="E185" s="34">
        <v>0</v>
      </c>
      <c r="F185" s="5">
        <v>10</v>
      </c>
      <c r="G185" s="14">
        <v>2</v>
      </c>
      <c r="H185" s="5" t="s">
        <v>116</v>
      </c>
      <c r="I185" s="41" t="s">
        <v>508</v>
      </c>
    </row>
    <row r="186" spans="1:9" ht="12.75" customHeight="1">
      <c r="A186" s="90">
        <v>6</v>
      </c>
      <c r="B186" s="79" t="s">
        <v>39</v>
      </c>
      <c r="C186" s="19" t="s">
        <v>655</v>
      </c>
      <c r="D186" s="14" t="s">
        <v>79</v>
      </c>
      <c r="E186" s="14">
        <v>5</v>
      </c>
      <c r="F186" s="14">
        <v>5</v>
      </c>
      <c r="G186" s="14">
        <v>2</v>
      </c>
      <c r="H186" s="5" t="s">
        <v>116</v>
      </c>
      <c r="I186" s="5" t="s">
        <v>527</v>
      </c>
    </row>
    <row r="187" spans="1:9" ht="12.75" customHeight="1">
      <c r="A187" s="90">
        <v>6</v>
      </c>
      <c r="B187" s="79" t="s">
        <v>528</v>
      </c>
      <c r="C187" s="19" t="s">
        <v>192</v>
      </c>
      <c r="D187" s="5" t="s">
        <v>79</v>
      </c>
      <c r="E187" s="5">
        <v>10</v>
      </c>
      <c r="F187" s="5">
        <v>0</v>
      </c>
      <c r="G187" s="5">
        <v>3</v>
      </c>
      <c r="H187" s="5" t="s">
        <v>116</v>
      </c>
      <c r="I187" s="5" t="s">
        <v>48</v>
      </c>
    </row>
    <row r="188" spans="1:9" s="10" customFormat="1" ht="12.75" customHeight="1">
      <c r="A188" s="90">
        <v>6</v>
      </c>
      <c r="B188" s="79" t="s">
        <v>40</v>
      </c>
      <c r="C188" s="19" t="s">
        <v>663</v>
      </c>
      <c r="D188" s="14" t="s">
        <v>79</v>
      </c>
      <c r="E188" s="14">
        <v>10</v>
      </c>
      <c r="F188" s="14">
        <v>10</v>
      </c>
      <c r="G188" s="14">
        <v>5</v>
      </c>
      <c r="H188" s="5" t="s">
        <v>116</v>
      </c>
      <c r="I188" s="20" t="s">
        <v>529</v>
      </c>
    </row>
    <row r="189" spans="1:9" ht="12.75" customHeight="1">
      <c r="A189" s="90">
        <v>6</v>
      </c>
      <c r="B189" s="79" t="s">
        <v>530</v>
      </c>
      <c r="C189" s="19" t="s">
        <v>145</v>
      </c>
      <c r="D189" s="14" t="s">
        <v>79</v>
      </c>
      <c r="E189" s="14">
        <v>10</v>
      </c>
      <c r="F189" s="5">
        <v>0</v>
      </c>
      <c r="G189" s="14">
        <v>3</v>
      </c>
      <c r="H189" s="5" t="s">
        <v>116</v>
      </c>
      <c r="I189" s="5" t="s">
        <v>21</v>
      </c>
    </row>
    <row r="190" spans="1:9" ht="12.75" customHeight="1">
      <c r="A190" s="90"/>
      <c r="B190" s="277" t="s">
        <v>833</v>
      </c>
      <c r="C190" s="278"/>
      <c r="D190" s="14"/>
      <c r="E190" s="33">
        <f>SUM(E180:E189)</f>
        <v>54</v>
      </c>
      <c r="F190" s="33">
        <f>SUM(F180:F189)</f>
        <v>68</v>
      </c>
      <c r="G190" s="33">
        <f>SUM(G180:G189)</f>
        <v>29</v>
      </c>
      <c r="H190" s="5"/>
      <c r="I190" s="5"/>
    </row>
    <row r="191" spans="1:9" ht="12" customHeight="1">
      <c r="A191" s="90">
        <v>6</v>
      </c>
      <c r="B191" s="274" t="s">
        <v>851</v>
      </c>
      <c r="C191" s="276"/>
      <c r="D191" s="7"/>
      <c r="E191" s="7"/>
      <c r="F191" s="7"/>
      <c r="G191" s="7"/>
      <c r="H191" s="5"/>
      <c r="I191" s="7"/>
    </row>
    <row r="192" spans="1:9" ht="12">
      <c r="A192" s="90" t="s">
        <v>665</v>
      </c>
      <c r="B192" s="36" t="s">
        <v>494</v>
      </c>
      <c r="C192" s="32" t="s">
        <v>174</v>
      </c>
      <c r="D192" s="14" t="s">
        <v>79</v>
      </c>
      <c r="E192" s="34">
        <v>6</v>
      </c>
      <c r="F192" s="5">
        <v>0</v>
      </c>
      <c r="G192" s="14">
        <v>2</v>
      </c>
      <c r="H192" s="5" t="s">
        <v>130</v>
      </c>
      <c r="I192" s="5" t="s">
        <v>491</v>
      </c>
    </row>
    <row r="193" spans="1:9" ht="12">
      <c r="A193" s="90">
        <v>6</v>
      </c>
      <c r="B193" s="36" t="s">
        <v>42</v>
      </c>
      <c r="C193" s="6" t="s">
        <v>531</v>
      </c>
      <c r="D193" s="5" t="s">
        <v>79</v>
      </c>
      <c r="E193" s="5">
        <v>5</v>
      </c>
      <c r="F193" s="5">
        <v>0</v>
      </c>
      <c r="G193" s="5">
        <v>1</v>
      </c>
      <c r="H193" s="5" t="s">
        <v>130</v>
      </c>
      <c r="I193" s="5" t="s">
        <v>29</v>
      </c>
    </row>
    <row r="194" spans="1:9" ht="12">
      <c r="A194" s="90">
        <v>6</v>
      </c>
      <c r="B194" s="46" t="s">
        <v>43</v>
      </c>
      <c r="C194" s="26" t="s">
        <v>652</v>
      </c>
      <c r="D194" s="25" t="s">
        <v>79</v>
      </c>
      <c r="E194" s="25">
        <v>10</v>
      </c>
      <c r="F194" s="25">
        <v>0</v>
      </c>
      <c r="G194" s="25">
        <v>3</v>
      </c>
      <c r="H194" s="5" t="s">
        <v>130</v>
      </c>
      <c r="I194" s="5" t="s">
        <v>44</v>
      </c>
    </row>
    <row r="195" spans="1:9" ht="12">
      <c r="A195" s="90">
        <v>6</v>
      </c>
      <c r="B195" s="46" t="s">
        <v>499</v>
      </c>
      <c r="C195" s="269" t="s">
        <v>144</v>
      </c>
      <c r="D195" s="72" t="s">
        <v>82</v>
      </c>
      <c r="E195" s="72">
        <v>0</v>
      </c>
      <c r="F195" s="72">
        <v>5</v>
      </c>
      <c r="G195" s="72">
        <v>1</v>
      </c>
      <c r="H195" s="5" t="s">
        <v>130</v>
      </c>
      <c r="I195" s="5"/>
    </row>
    <row r="196" spans="1:9" ht="12">
      <c r="A196" s="90">
        <v>6</v>
      </c>
      <c r="B196" s="36" t="s">
        <v>532</v>
      </c>
      <c r="C196" s="19" t="s">
        <v>197</v>
      </c>
      <c r="D196" s="14" t="s">
        <v>79</v>
      </c>
      <c r="E196" s="14">
        <v>10</v>
      </c>
      <c r="F196" s="5">
        <v>0</v>
      </c>
      <c r="G196" s="14">
        <v>3</v>
      </c>
      <c r="H196" s="5" t="s">
        <v>130</v>
      </c>
      <c r="I196" s="5" t="s">
        <v>533</v>
      </c>
    </row>
    <row r="197" spans="1:9" ht="12">
      <c r="A197" s="90">
        <v>6</v>
      </c>
      <c r="B197" s="5" t="s">
        <v>41</v>
      </c>
      <c r="C197" s="6" t="s">
        <v>666</v>
      </c>
      <c r="D197" s="5" t="s">
        <v>79</v>
      </c>
      <c r="E197" s="5">
        <v>9</v>
      </c>
      <c r="F197" s="5">
        <v>5</v>
      </c>
      <c r="G197" s="5">
        <v>3</v>
      </c>
      <c r="H197" s="5" t="s">
        <v>130</v>
      </c>
      <c r="I197" s="5" t="s">
        <v>28</v>
      </c>
    </row>
    <row r="198" spans="1:9" ht="12.75" thickBot="1">
      <c r="A198" s="193">
        <v>6</v>
      </c>
      <c r="B198" s="187" t="s">
        <v>23</v>
      </c>
      <c r="C198" s="229" t="s">
        <v>143</v>
      </c>
      <c r="D198" s="189" t="s">
        <v>82</v>
      </c>
      <c r="E198" s="189">
        <v>5</v>
      </c>
      <c r="F198" s="189">
        <v>5</v>
      </c>
      <c r="G198" s="189">
        <v>2</v>
      </c>
      <c r="H198" s="191" t="s">
        <v>130</v>
      </c>
      <c r="I198" s="191"/>
    </row>
    <row r="199" spans="1:9" ht="12.75">
      <c r="A199" s="350" t="s">
        <v>852</v>
      </c>
      <c r="B199" s="297"/>
      <c r="C199" s="297"/>
      <c r="D199" s="297"/>
      <c r="E199" s="297"/>
      <c r="F199" s="297"/>
      <c r="G199" s="297"/>
      <c r="H199" s="297"/>
      <c r="I199" s="298"/>
    </row>
    <row r="200" spans="1:9" ht="11.25">
      <c r="A200" s="362" t="s">
        <v>503</v>
      </c>
      <c r="B200" s="363"/>
      <c r="C200" s="363"/>
      <c r="D200" s="363"/>
      <c r="E200" s="363"/>
      <c r="F200" s="363"/>
      <c r="G200" s="363"/>
      <c r="H200" s="364"/>
      <c r="I200" s="364"/>
    </row>
    <row r="201" spans="1:9" ht="11.25">
      <c r="A201" s="365"/>
      <c r="B201" s="365"/>
      <c r="C201" s="365"/>
      <c r="D201" s="365"/>
      <c r="E201" s="365"/>
      <c r="F201" s="365"/>
      <c r="G201" s="365"/>
      <c r="H201" s="365"/>
      <c r="I201" s="365"/>
    </row>
    <row r="202" spans="1:9" ht="24">
      <c r="A202" s="90">
        <v>7</v>
      </c>
      <c r="B202" s="36" t="s">
        <v>534</v>
      </c>
      <c r="C202" s="9" t="s">
        <v>824</v>
      </c>
      <c r="D202" s="5" t="s">
        <v>82</v>
      </c>
      <c r="E202" s="5">
        <v>0</v>
      </c>
      <c r="F202" s="5">
        <v>70</v>
      </c>
      <c r="G202" s="5">
        <v>10</v>
      </c>
      <c r="H202" s="5" t="s">
        <v>116</v>
      </c>
      <c r="I202" s="5" t="s">
        <v>535</v>
      </c>
    </row>
    <row r="203" spans="1:9" ht="24">
      <c r="A203" s="90">
        <v>7</v>
      </c>
      <c r="B203" s="36" t="s">
        <v>56</v>
      </c>
      <c r="C203" s="9" t="s">
        <v>825</v>
      </c>
      <c r="D203" s="5" t="s">
        <v>82</v>
      </c>
      <c r="E203" s="5">
        <v>0</v>
      </c>
      <c r="F203" s="5">
        <v>70</v>
      </c>
      <c r="G203" s="5">
        <v>10</v>
      </c>
      <c r="H203" s="5" t="s">
        <v>116</v>
      </c>
      <c r="I203" s="5" t="s">
        <v>535</v>
      </c>
    </row>
    <row r="204" spans="1:9" ht="24">
      <c r="A204" s="90">
        <v>7</v>
      </c>
      <c r="B204" s="36" t="s">
        <v>57</v>
      </c>
      <c r="C204" s="9" t="s">
        <v>826</v>
      </c>
      <c r="D204" s="5" t="s">
        <v>82</v>
      </c>
      <c r="E204" s="5">
        <v>0</v>
      </c>
      <c r="F204" s="5">
        <v>70</v>
      </c>
      <c r="G204" s="5">
        <v>10</v>
      </c>
      <c r="H204" s="5" t="s">
        <v>116</v>
      </c>
      <c r="I204" s="5" t="s">
        <v>535</v>
      </c>
    </row>
    <row r="205" spans="1:9" ht="12">
      <c r="A205" s="90">
        <v>7</v>
      </c>
      <c r="B205" s="36" t="s">
        <v>536</v>
      </c>
      <c r="C205" s="9" t="s">
        <v>193</v>
      </c>
      <c r="D205" s="5" t="s">
        <v>82</v>
      </c>
      <c r="E205" s="5">
        <v>0</v>
      </c>
      <c r="F205" s="5">
        <v>70</v>
      </c>
      <c r="G205" s="5">
        <v>10</v>
      </c>
      <c r="H205" s="5" t="s">
        <v>116</v>
      </c>
      <c r="I205" s="14" t="s">
        <v>522</v>
      </c>
    </row>
    <row r="206" spans="1:9" ht="24">
      <c r="A206" s="90">
        <v>7</v>
      </c>
      <c r="B206" s="36" t="s">
        <v>537</v>
      </c>
      <c r="C206" s="9" t="s">
        <v>827</v>
      </c>
      <c r="D206" s="5" t="s">
        <v>82</v>
      </c>
      <c r="E206" s="5">
        <v>0</v>
      </c>
      <c r="F206" s="5">
        <v>70</v>
      </c>
      <c r="G206" s="5">
        <v>10</v>
      </c>
      <c r="H206" s="5" t="s">
        <v>116</v>
      </c>
      <c r="I206" s="5" t="s">
        <v>45</v>
      </c>
    </row>
    <row r="207" spans="1:9" ht="24">
      <c r="A207" s="90">
        <v>7</v>
      </c>
      <c r="B207" s="36" t="s">
        <v>58</v>
      </c>
      <c r="C207" s="9" t="s">
        <v>828</v>
      </c>
      <c r="D207" s="5" t="s">
        <v>82</v>
      </c>
      <c r="E207" s="5">
        <v>0</v>
      </c>
      <c r="F207" s="5">
        <v>70</v>
      </c>
      <c r="G207" s="5">
        <v>10</v>
      </c>
      <c r="H207" s="5" t="s">
        <v>116</v>
      </c>
      <c r="I207" s="5" t="s">
        <v>45</v>
      </c>
    </row>
    <row r="208" spans="1:9" ht="24">
      <c r="A208" s="90">
        <v>7</v>
      </c>
      <c r="B208" s="36" t="s">
        <v>59</v>
      </c>
      <c r="C208" s="9" t="s">
        <v>829</v>
      </c>
      <c r="D208" s="5" t="s">
        <v>82</v>
      </c>
      <c r="E208" s="5">
        <v>0</v>
      </c>
      <c r="F208" s="5">
        <v>70</v>
      </c>
      <c r="G208" s="5">
        <v>10</v>
      </c>
      <c r="H208" s="5" t="s">
        <v>116</v>
      </c>
      <c r="I208" s="5" t="s">
        <v>45</v>
      </c>
    </row>
    <row r="209" spans="1:9" ht="12">
      <c r="A209" s="90">
        <v>7</v>
      </c>
      <c r="B209" s="36" t="s">
        <v>505</v>
      </c>
      <c r="C209" s="9" t="s">
        <v>151</v>
      </c>
      <c r="D209" s="5" t="s">
        <v>82</v>
      </c>
      <c r="E209" s="234">
        <v>0</v>
      </c>
      <c r="F209" s="5">
        <v>10</v>
      </c>
      <c r="G209" s="5">
        <v>2</v>
      </c>
      <c r="H209" s="5" t="s">
        <v>116</v>
      </c>
      <c r="I209" s="5" t="s">
        <v>46</v>
      </c>
    </row>
    <row r="210" spans="1:9" ht="24">
      <c r="A210" s="90">
        <v>7</v>
      </c>
      <c r="B210" s="36" t="s">
        <v>538</v>
      </c>
      <c r="C210" s="6" t="s">
        <v>830</v>
      </c>
      <c r="D210" s="5" t="s">
        <v>82</v>
      </c>
      <c r="E210" s="5">
        <v>0</v>
      </c>
      <c r="F210" s="5">
        <v>70</v>
      </c>
      <c r="G210" s="5">
        <v>10</v>
      </c>
      <c r="H210" s="5" t="s">
        <v>116</v>
      </c>
      <c r="I210" s="41" t="s">
        <v>47</v>
      </c>
    </row>
    <row r="211" spans="1:9" ht="24">
      <c r="A211" s="90">
        <v>7</v>
      </c>
      <c r="B211" s="36" t="s">
        <v>60</v>
      </c>
      <c r="C211" s="6" t="s">
        <v>831</v>
      </c>
      <c r="D211" s="5" t="s">
        <v>82</v>
      </c>
      <c r="E211" s="5">
        <v>0</v>
      </c>
      <c r="F211" s="5">
        <v>70</v>
      </c>
      <c r="G211" s="5">
        <v>10</v>
      </c>
      <c r="H211" s="5" t="s">
        <v>116</v>
      </c>
      <c r="I211" s="41" t="s">
        <v>47</v>
      </c>
    </row>
    <row r="212" spans="1:9" ht="24">
      <c r="A212" s="90">
        <v>7</v>
      </c>
      <c r="B212" s="36" t="s">
        <v>539</v>
      </c>
      <c r="C212" s="6" t="s">
        <v>861</v>
      </c>
      <c r="D212" s="5" t="s">
        <v>82</v>
      </c>
      <c r="E212" s="5">
        <v>0</v>
      </c>
      <c r="F212" s="5">
        <v>70</v>
      </c>
      <c r="G212" s="5">
        <v>10</v>
      </c>
      <c r="H212" s="5" t="s">
        <v>116</v>
      </c>
      <c r="I212" s="5" t="s">
        <v>540</v>
      </c>
    </row>
    <row r="213" spans="1:9" ht="24">
      <c r="A213" s="90">
        <v>7</v>
      </c>
      <c r="B213" s="36" t="s">
        <v>864</v>
      </c>
      <c r="C213" s="6" t="s">
        <v>862</v>
      </c>
      <c r="D213" s="5" t="s">
        <v>82</v>
      </c>
      <c r="E213" s="5">
        <v>0</v>
      </c>
      <c r="F213" s="5">
        <v>70</v>
      </c>
      <c r="G213" s="5">
        <v>10</v>
      </c>
      <c r="H213" s="5" t="s">
        <v>116</v>
      </c>
      <c r="I213" s="5" t="s">
        <v>540</v>
      </c>
    </row>
    <row r="214" spans="1:9" ht="12">
      <c r="A214" s="90">
        <v>7</v>
      </c>
      <c r="B214" s="277" t="s">
        <v>833</v>
      </c>
      <c r="C214" s="278"/>
      <c r="D214" s="5"/>
      <c r="E214" s="7">
        <v>0</v>
      </c>
      <c r="F214" s="7">
        <v>150</v>
      </c>
      <c r="G214" s="7">
        <v>22</v>
      </c>
      <c r="H214" s="5"/>
      <c r="I214" s="5"/>
    </row>
    <row r="215" spans="1:9" ht="12" customHeight="1">
      <c r="A215" s="3"/>
      <c r="B215" s="274" t="s">
        <v>851</v>
      </c>
      <c r="C215" s="276"/>
      <c r="D215" s="7"/>
      <c r="E215" s="7"/>
      <c r="F215" s="7"/>
      <c r="G215" s="7"/>
      <c r="H215" s="7"/>
      <c r="I215" s="7"/>
    </row>
    <row r="216" spans="1:9" ht="24">
      <c r="A216" s="90">
        <v>7</v>
      </c>
      <c r="B216" s="36" t="s">
        <v>541</v>
      </c>
      <c r="C216" s="19" t="s">
        <v>542</v>
      </c>
      <c r="D216" s="5" t="s">
        <v>79</v>
      </c>
      <c r="E216" s="5">
        <v>3</v>
      </c>
      <c r="F216" s="5">
        <v>0</v>
      </c>
      <c r="G216" s="5">
        <v>1</v>
      </c>
      <c r="H216" s="5" t="s">
        <v>130</v>
      </c>
      <c r="I216" s="41" t="s">
        <v>40</v>
      </c>
    </row>
    <row r="217" spans="1:9" ht="12">
      <c r="A217" s="90">
        <v>7</v>
      </c>
      <c r="B217" s="36" t="s">
        <v>543</v>
      </c>
      <c r="C217" s="19" t="s">
        <v>198</v>
      </c>
      <c r="D217" s="14" t="s">
        <v>79</v>
      </c>
      <c r="E217" s="14">
        <v>10</v>
      </c>
      <c r="F217" s="5">
        <v>0</v>
      </c>
      <c r="G217" s="14">
        <v>3</v>
      </c>
      <c r="H217" s="5" t="s">
        <v>130</v>
      </c>
      <c r="I217" s="5" t="s">
        <v>530</v>
      </c>
    </row>
    <row r="218" spans="1:9" ht="12.75" thickBot="1">
      <c r="A218" s="193">
        <v>7</v>
      </c>
      <c r="B218" s="187" t="s">
        <v>544</v>
      </c>
      <c r="C218" s="229" t="s">
        <v>199</v>
      </c>
      <c r="D218" s="189" t="s">
        <v>79</v>
      </c>
      <c r="E218" s="189">
        <v>7</v>
      </c>
      <c r="F218" s="191">
        <v>0</v>
      </c>
      <c r="G218" s="189">
        <v>2</v>
      </c>
      <c r="H218" s="191" t="s">
        <v>130</v>
      </c>
      <c r="I218" s="191" t="s">
        <v>545</v>
      </c>
    </row>
    <row r="219" spans="1:9" ht="12.75">
      <c r="A219" s="350" t="s">
        <v>854</v>
      </c>
      <c r="B219" s="297"/>
      <c r="C219" s="297"/>
      <c r="D219" s="297"/>
      <c r="E219" s="297"/>
      <c r="F219" s="297"/>
      <c r="G219" s="297"/>
      <c r="H219" s="297"/>
      <c r="I219" s="298"/>
    </row>
    <row r="220" spans="1:9" ht="12">
      <c r="A220" s="93">
        <v>8</v>
      </c>
      <c r="B220" s="270" t="s">
        <v>547</v>
      </c>
      <c r="C220" s="56" t="s">
        <v>179</v>
      </c>
      <c r="D220" s="20" t="s">
        <v>82</v>
      </c>
      <c r="E220" s="20">
        <v>0</v>
      </c>
      <c r="F220" s="20">
        <v>55</v>
      </c>
      <c r="G220" s="20">
        <v>6</v>
      </c>
      <c r="H220" s="20" t="s">
        <v>128</v>
      </c>
      <c r="I220" s="20"/>
    </row>
    <row r="221" spans="1:9" ht="12">
      <c r="A221" s="90">
        <v>8</v>
      </c>
      <c r="B221" s="36" t="s">
        <v>546</v>
      </c>
      <c r="C221" s="6" t="s">
        <v>127</v>
      </c>
      <c r="D221" s="5" t="s">
        <v>82</v>
      </c>
      <c r="E221" s="5">
        <v>0</v>
      </c>
      <c r="F221" s="5">
        <v>110</v>
      </c>
      <c r="G221" s="5">
        <v>20</v>
      </c>
      <c r="H221" s="5" t="s">
        <v>128</v>
      </c>
      <c r="I221" s="5"/>
    </row>
    <row r="222" spans="1:9" ht="12">
      <c r="A222" s="92"/>
      <c r="B222" s="235"/>
      <c r="C222" s="236"/>
      <c r="D222" s="237"/>
      <c r="E222" s="237"/>
      <c r="F222" s="237"/>
      <c r="G222" s="237"/>
      <c r="H222" s="237"/>
      <c r="I222" s="237"/>
    </row>
    <row r="223" spans="8:9" ht="13.5" thickBot="1">
      <c r="H223" s="24"/>
      <c r="I223" s="24"/>
    </row>
    <row r="224" spans="1:9" s="10" customFormat="1" ht="13.5" thickBot="1">
      <c r="A224" s="351" t="s">
        <v>129</v>
      </c>
      <c r="B224" s="352"/>
      <c r="C224" s="353"/>
      <c r="D224" s="31">
        <f>SUM(G214,G190,G171,G83,G81,G79,G66,G64,G57,G55,G36,G38,G18)</f>
        <v>190</v>
      </c>
      <c r="E224" s="2"/>
      <c r="F224" s="328"/>
      <c r="G224" s="354"/>
      <c r="H224" s="354"/>
      <c r="I224" s="355"/>
    </row>
    <row r="225" spans="1:9" ht="13.5" thickBot="1">
      <c r="A225" s="356" t="s">
        <v>202</v>
      </c>
      <c r="B225" s="357"/>
      <c r="C225" s="358"/>
      <c r="D225" s="31">
        <v>38</v>
      </c>
      <c r="F225" s="343"/>
      <c r="G225" s="343"/>
      <c r="H225" s="343"/>
      <c r="I225" s="343"/>
    </row>
    <row r="226" spans="1:9" ht="13.5" thickBot="1">
      <c r="A226" s="356" t="s">
        <v>203</v>
      </c>
      <c r="B226" s="357"/>
      <c r="C226" s="358"/>
      <c r="D226" s="31">
        <v>12</v>
      </c>
      <c r="F226" s="343"/>
      <c r="G226" s="343"/>
      <c r="H226" s="343"/>
      <c r="I226" s="343"/>
    </row>
    <row r="227" spans="1:9" ht="12" customHeight="1" thickBot="1">
      <c r="A227" s="351" t="s">
        <v>164</v>
      </c>
      <c r="B227" s="352"/>
      <c r="C227" s="353"/>
      <c r="D227" s="238">
        <v>240</v>
      </c>
      <c r="F227" s="343"/>
      <c r="G227" s="343"/>
      <c r="H227" s="343"/>
      <c r="I227" s="343"/>
    </row>
    <row r="228" spans="6:9" ht="12" customHeight="1">
      <c r="F228" s="343"/>
      <c r="G228" s="343"/>
      <c r="H228" s="343"/>
      <c r="I228" s="343"/>
    </row>
    <row r="229" spans="1:9" ht="12" customHeight="1">
      <c r="A229" s="328"/>
      <c r="B229" s="354"/>
      <c r="C229" s="354"/>
      <c r="D229" s="329"/>
      <c r="F229" s="373"/>
      <c r="G229" s="373"/>
      <c r="H229" s="373"/>
      <c r="I229" s="373"/>
    </row>
    <row r="230" spans="1:9" ht="12.75">
      <c r="A230" s="293"/>
      <c r="B230" s="372"/>
      <c r="C230" s="372"/>
      <c r="D230" s="239"/>
      <c r="E230" s="240"/>
      <c r="F230" s="240"/>
      <c r="G230" s="240"/>
      <c r="H230" s="240"/>
      <c r="I230" s="240"/>
    </row>
    <row r="231" spans="1:9" ht="33.75" customHeight="1">
      <c r="A231" s="292" t="s">
        <v>860</v>
      </c>
      <c r="B231" s="292"/>
      <c r="C231" s="292"/>
      <c r="D231" s="292"/>
      <c r="E231" s="292"/>
      <c r="F231" s="292"/>
      <c r="G231" s="292"/>
      <c r="H231" s="292"/>
      <c r="I231" s="292"/>
    </row>
    <row r="232" spans="1:9" ht="12.75">
      <c r="A232" s="93">
        <v>4</v>
      </c>
      <c r="B232" s="84" t="s">
        <v>597</v>
      </c>
      <c r="C232" s="63" t="s">
        <v>329</v>
      </c>
      <c r="D232" s="58" t="s">
        <v>330</v>
      </c>
      <c r="E232" s="58">
        <v>10</v>
      </c>
      <c r="F232" s="58">
        <v>0</v>
      </c>
      <c r="G232" s="58">
        <v>2</v>
      </c>
      <c r="H232" s="58" t="s">
        <v>331</v>
      </c>
      <c r="I232" s="25" t="s">
        <v>594</v>
      </c>
    </row>
    <row r="233" spans="1:9" ht="24">
      <c r="A233" s="90">
        <v>4</v>
      </c>
      <c r="B233" s="84" t="s">
        <v>598</v>
      </c>
      <c r="C233" s="63" t="s">
        <v>332</v>
      </c>
      <c r="D233" s="58" t="s">
        <v>79</v>
      </c>
      <c r="E233" s="58">
        <v>12</v>
      </c>
      <c r="F233" s="58">
        <v>0</v>
      </c>
      <c r="G233" s="58">
        <v>3</v>
      </c>
      <c r="H233" s="58" t="s">
        <v>331</v>
      </c>
      <c r="I233" s="25" t="s">
        <v>608</v>
      </c>
    </row>
    <row r="234" spans="1:9" ht="12.75">
      <c r="A234" s="90">
        <v>4</v>
      </c>
      <c r="B234" s="84" t="s">
        <v>599</v>
      </c>
      <c r="C234" s="63" t="s">
        <v>334</v>
      </c>
      <c r="D234" s="58" t="s">
        <v>333</v>
      </c>
      <c r="E234" s="58">
        <v>0</v>
      </c>
      <c r="F234" s="58">
        <v>8</v>
      </c>
      <c r="G234" s="58">
        <v>1</v>
      </c>
      <c r="H234" s="58" t="s">
        <v>331</v>
      </c>
      <c r="I234" s="25" t="s">
        <v>609</v>
      </c>
    </row>
    <row r="235" spans="1:9" ht="12.75">
      <c r="A235" s="90">
        <v>4</v>
      </c>
      <c r="B235" s="84" t="s">
        <v>600</v>
      </c>
      <c r="C235" s="63" t="s">
        <v>335</v>
      </c>
      <c r="D235" s="58" t="s">
        <v>330</v>
      </c>
      <c r="E235" s="58">
        <v>10</v>
      </c>
      <c r="F235" s="58">
        <v>10</v>
      </c>
      <c r="G235" s="58">
        <v>4</v>
      </c>
      <c r="H235" s="58" t="s">
        <v>331</v>
      </c>
      <c r="I235" s="25" t="s">
        <v>439</v>
      </c>
    </row>
    <row r="236" spans="1:9" ht="12.75">
      <c r="A236" s="90">
        <v>4</v>
      </c>
      <c r="B236" s="65" t="s">
        <v>464</v>
      </c>
      <c r="C236" s="63" t="s">
        <v>336</v>
      </c>
      <c r="D236" s="58" t="s">
        <v>330</v>
      </c>
      <c r="E236" s="58">
        <v>4</v>
      </c>
      <c r="F236" s="58">
        <v>8</v>
      </c>
      <c r="G236" s="58">
        <v>2</v>
      </c>
      <c r="H236" s="58" t="s">
        <v>80</v>
      </c>
      <c r="I236" s="83" t="s">
        <v>446</v>
      </c>
    </row>
    <row r="237" spans="1:9" ht="15" customHeight="1">
      <c r="A237" s="90">
        <v>4</v>
      </c>
      <c r="B237" s="65" t="s">
        <v>631</v>
      </c>
      <c r="C237" s="63" t="s">
        <v>337</v>
      </c>
      <c r="D237" s="58" t="s">
        <v>79</v>
      </c>
      <c r="E237" s="58">
        <v>4</v>
      </c>
      <c r="F237" s="58">
        <v>0</v>
      </c>
      <c r="G237" s="58">
        <v>1</v>
      </c>
      <c r="H237" s="58" t="s">
        <v>331</v>
      </c>
      <c r="I237" s="25" t="s">
        <v>610</v>
      </c>
    </row>
    <row r="238" spans="1:9" ht="12.75">
      <c r="A238" s="90">
        <v>4</v>
      </c>
      <c r="B238" s="65" t="s">
        <v>632</v>
      </c>
      <c r="C238" s="63" t="s">
        <v>338</v>
      </c>
      <c r="D238" s="58" t="s">
        <v>333</v>
      </c>
      <c r="E238" s="58">
        <v>0</v>
      </c>
      <c r="F238" s="58">
        <v>10</v>
      </c>
      <c r="G238" s="58">
        <v>2</v>
      </c>
      <c r="H238" s="58" t="s">
        <v>331</v>
      </c>
      <c r="I238" s="25" t="s">
        <v>571</v>
      </c>
    </row>
    <row r="239" spans="1:9" ht="12.75">
      <c r="A239" s="90">
        <v>4</v>
      </c>
      <c r="B239" s="84" t="s">
        <v>601</v>
      </c>
      <c r="C239" s="63" t="s">
        <v>339</v>
      </c>
      <c r="D239" s="58" t="s">
        <v>79</v>
      </c>
      <c r="E239" s="58">
        <v>10</v>
      </c>
      <c r="F239" s="58">
        <v>0</v>
      </c>
      <c r="G239" s="58">
        <v>2</v>
      </c>
      <c r="H239" s="58" t="s">
        <v>116</v>
      </c>
      <c r="I239" s="25" t="s">
        <v>594</v>
      </c>
    </row>
    <row r="240" spans="1:9" ht="12.75">
      <c r="A240" s="90">
        <v>4</v>
      </c>
      <c r="B240" s="84" t="s">
        <v>602</v>
      </c>
      <c r="C240" s="63" t="s">
        <v>340</v>
      </c>
      <c r="D240" s="58" t="s">
        <v>333</v>
      </c>
      <c r="E240" s="58">
        <v>0</v>
      </c>
      <c r="F240" s="58">
        <v>10</v>
      </c>
      <c r="G240" s="58">
        <v>2</v>
      </c>
      <c r="H240" s="58" t="s">
        <v>331</v>
      </c>
      <c r="I240" s="25" t="s">
        <v>611</v>
      </c>
    </row>
    <row r="241" spans="1:9" ht="12.75">
      <c r="A241" s="90">
        <v>4</v>
      </c>
      <c r="B241" s="65" t="s">
        <v>633</v>
      </c>
      <c r="C241" s="63" t="s">
        <v>341</v>
      </c>
      <c r="D241" s="58" t="s">
        <v>79</v>
      </c>
      <c r="E241" s="58">
        <v>10</v>
      </c>
      <c r="F241" s="58">
        <v>0</v>
      </c>
      <c r="G241" s="58">
        <v>2</v>
      </c>
      <c r="H241" s="58" t="s">
        <v>331</v>
      </c>
      <c r="I241" s="25"/>
    </row>
    <row r="242" spans="1:9" ht="12.75">
      <c r="A242" s="90">
        <v>4</v>
      </c>
      <c r="B242" s="65" t="s">
        <v>459</v>
      </c>
      <c r="C242" s="63" t="s">
        <v>342</v>
      </c>
      <c r="D242" s="58" t="s">
        <v>330</v>
      </c>
      <c r="E242" s="58">
        <v>14</v>
      </c>
      <c r="F242" s="58">
        <v>0</v>
      </c>
      <c r="G242" s="58">
        <v>5</v>
      </c>
      <c r="H242" s="58" t="s">
        <v>80</v>
      </c>
      <c r="I242" s="83" t="s">
        <v>570</v>
      </c>
    </row>
    <row r="243" spans="1:9" ht="24">
      <c r="A243" s="90">
        <v>4</v>
      </c>
      <c r="B243" s="84" t="s">
        <v>603</v>
      </c>
      <c r="C243" s="63" t="s">
        <v>343</v>
      </c>
      <c r="D243" s="58" t="s">
        <v>79</v>
      </c>
      <c r="E243" s="58">
        <v>10</v>
      </c>
      <c r="F243" s="58">
        <v>0</v>
      </c>
      <c r="G243" s="58">
        <v>2</v>
      </c>
      <c r="H243" s="58" t="s">
        <v>80</v>
      </c>
      <c r="I243" s="25" t="s">
        <v>608</v>
      </c>
    </row>
    <row r="244" spans="1:9" ht="12.75">
      <c r="A244" s="90">
        <v>4</v>
      </c>
      <c r="B244" s="84" t="s">
        <v>604</v>
      </c>
      <c r="C244" s="63" t="s">
        <v>344</v>
      </c>
      <c r="D244" s="58" t="s">
        <v>333</v>
      </c>
      <c r="E244" s="58">
        <v>0</v>
      </c>
      <c r="F244" s="58">
        <v>10</v>
      </c>
      <c r="G244" s="58">
        <v>1</v>
      </c>
      <c r="H244" s="58" t="s">
        <v>331</v>
      </c>
      <c r="I244" s="25" t="s">
        <v>612</v>
      </c>
    </row>
    <row r="245" spans="1:9" ht="12.75">
      <c r="A245" s="90">
        <v>4</v>
      </c>
      <c r="B245" s="277" t="s">
        <v>833</v>
      </c>
      <c r="C245" s="278"/>
      <c r="D245" s="212"/>
      <c r="E245" s="213">
        <f>SUM(E232:E244)</f>
        <v>84</v>
      </c>
      <c r="F245" s="213">
        <f>SUM(F232:F244)</f>
        <v>56</v>
      </c>
      <c r="G245" s="213">
        <f>SUM(G232:G244)</f>
        <v>29</v>
      </c>
      <c r="H245" s="212"/>
      <c r="I245" s="25"/>
    </row>
    <row r="246" spans="1:9" ht="12" customHeight="1">
      <c r="A246" s="13"/>
      <c r="B246" s="274" t="s">
        <v>844</v>
      </c>
      <c r="C246" s="276"/>
      <c r="D246" s="67"/>
      <c r="E246" s="67"/>
      <c r="F246" s="67"/>
      <c r="G246" s="67"/>
      <c r="H246" s="67"/>
      <c r="I246" s="7"/>
    </row>
    <row r="247" spans="1:9" ht="12.75">
      <c r="A247" s="90">
        <v>4</v>
      </c>
      <c r="B247" s="65" t="s">
        <v>634</v>
      </c>
      <c r="C247" s="63" t="s">
        <v>112</v>
      </c>
      <c r="D247" s="58" t="s">
        <v>79</v>
      </c>
      <c r="E247" s="58">
        <v>10</v>
      </c>
      <c r="F247" s="58">
        <v>0</v>
      </c>
      <c r="G247" s="58">
        <v>3</v>
      </c>
      <c r="H247" s="58" t="s">
        <v>349</v>
      </c>
      <c r="I247" s="25"/>
    </row>
    <row r="248" spans="1:9" ht="12.75">
      <c r="A248" s="90">
        <v>4</v>
      </c>
      <c r="B248" s="68" t="s">
        <v>617</v>
      </c>
      <c r="C248" s="63" t="s">
        <v>350</v>
      </c>
      <c r="D248" s="58" t="s">
        <v>330</v>
      </c>
      <c r="E248" s="58">
        <v>10</v>
      </c>
      <c r="F248" s="58">
        <v>0</v>
      </c>
      <c r="G248" s="58">
        <v>2</v>
      </c>
      <c r="H248" s="58" t="s">
        <v>346</v>
      </c>
      <c r="I248" s="25" t="s">
        <v>400</v>
      </c>
    </row>
    <row r="249" spans="1:9" ht="12.75">
      <c r="A249" s="90">
        <v>4</v>
      </c>
      <c r="B249" s="65" t="s">
        <v>619</v>
      </c>
      <c r="C249" s="63" t="s">
        <v>351</v>
      </c>
      <c r="D249" s="58" t="s">
        <v>333</v>
      </c>
      <c r="E249" s="58">
        <v>0</v>
      </c>
      <c r="F249" s="58">
        <v>5</v>
      </c>
      <c r="G249" s="58">
        <v>1</v>
      </c>
      <c r="H249" s="58" t="s">
        <v>346</v>
      </c>
      <c r="I249" s="25" t="s">
        <v>393</v>
      </c>
    </row>
    <row r="250" spans="1:9" ht="12.75">
      <c r="A250" s="90">
        <v>4</v>
      </c>
      <c r="B250" s="65" t="s">
        <v>606</v>
      </c>
      <c r="C250" s="63" t="s">
        <v>347</v>
      </c>
      <c r="D250" s="58" t="s">
        <v>330</v>
      </c>
      <c r="E250" s="58">
        <v>10</v>
      </c>
      <c r="F250" s="58">
        <v>0</v>
      </c>
      <c r="G250" s="58">
        <v>3</v>
      </c>
      <c r="H250" s="58" t="s">
        <v>346</v>
      </c>
      <c r="I250" s="25" t="s">
        <v>427</v>
      </c>
    </row>
    <row r="251" spans="1:9" ht="12.75">
      <c r="A251" s="90">
        <v>4</v>
      </c>
      <c r="B251" s="69" t="s">
        <v>607</v>
      </c>
      <c r="C251" s="63" t="s">
        <v>348</v>
      </c>
      <c r="D251" s="58" t="s">
        <v>333</v>
      </c>
      <c r="E251" s="58">
        <v>0</v>
      </c>
      <c r="F251" s="58">
        <v>12</v>
      </c>
      <c r="G251" s="58">
        <v>1</v>
      </c>
      <c r="H251" s="58" t="s">
        <v>346</v>
      </c>
      <c r="I251" s="25" t="s">
        <v>613</v>
      </c>
    </row>
    <row r="252" spans="1:9" ht="12.75">
      <c r="A252" s="91">
        <v>4</v>
      </c>
      <c r="B252" s="69"/>
      <c r="C252" s="63" t="s">
        <v>345</v>
      </c>
      <c r="D252" s="58" t="s">
        <v>333</v>
      </c>
      <c r="E252" s="58">
        <v>5</v>
      </c>
      <c r="F252" s="58">
        <v>0</v>
      </c>
      <c r="G252" s="58">
        <v>1</v>
      </c>
      <c r="H252" s="58" t="s">
        <v>346</v>
      </c>
      <c r="I252" s="25" t="s">
        <v>407</v>
      </c>
    </row>
    <row r="253" spans="1:9" ht="12.75">
      <c r="A253" s="90">
        <v>4</v>
      </c>
      <c r="B253" s="65" t="s">
        <v>382</v>
      </c>
      <c r="C253" s="63" t="s">
        <v>605</v>
      </c>
      <c r="D253" s="70" t="s">
        <v>82</v>
      </c>
      <c r="E253" s="70">
        <v>6</v>
      </c>
      <c r="F253" s="70">
        <v>15</v>
      </c>
      <c r="G253" s="70">
        <v>2</v>
      </c>
      <c r="H253" s="58" t="s">
        <v>346</v>
      </c>
      <c r="I253" s="25" t="s">
        <v>572</v>
      </c>
    </row>
    <row r="254" spans="1:9" ht="12">
      <c r="A254" s="92"/>
      <c r="B254" s="45"/>
      <c r="C254" s="17" t="s">
        <v>171</v>
      </c>
      <c r="D254" s="17"/>
      <c r="E254" s="17"/>
      <c r="F254" s="17"/>
      <c r="G254" s="17"/>
      <c r="H254" s="17"/>
      <c r="I254" s="18"/>
    </row>
    <row r="255" spans="1:9" ht="84.75" customHeight="1">
      <c r="A255" s="90" t="s">
        <v>628</v>
      </c>
      <c r="B255" s="103"/>
      <c r="C255" s="86" t="s">
        <v>377</v>
      </c>
      <c r="D255" s="25" t="s">
        <v>178</v>
      </c>
      <c r="E255" s="26"/>
      <c r="F255" s="26"/>
      <c r="G255" s="26"/>
      <c r="H255" s="5" t="s">
        <v>325</v>
      </c>
      <c r="I255" s="5" t="s">
        <v>379</v>
      </c>
    </row>
    <row r="256" spans="1:9" ht="12.75">
      <c r="A256" s="317" t="s">
        <v>848</v>
      </c>
      <c r="B256" s="318"/>
      <c r="C256" s="318"/>
      <c r="D256" s="318"/>
      <c r="E256" s="318"/>
      <c r="F256" s="318"/>
      <c r="G256" s="318"/>
      <c r="H256" s="318"/>
      <c r="I256" s="319"/>
    </row>
    <row r="257" spans="1:9" s="10" customFormat="1" ht="12.75">
      <c r="A257" s="93">
        <v>5</v>
      </c>
      <c r="B257" s="23" t="s">
        <v>796</v>
      </c>
      <c r="C257" s="241" t="s">
        <v>354</v>
      </c>
      <c r="D257" s="242" t="s">
        <v>330</v>
      </c>
      <c r="E257" s="242">
        <v>10</v>
      </c>
      <c r="F257" s="242">
        <v>0</v>
      </c>
      <c r="G257" s="242">
        <v>2</v>
      </c>
      <c r="H257" s="212" t="s">
        <v>80</v>
      </c>
      <c r="I257" s="22" t="s">
        <v>464</v>
      </c>
    </row>
    <row r="258" spans="1:9" ht="24">
      <c r="A258" s="90">
        <v>5</v>
      </c>
      <c r="B258" s="80" t="s">
        <v>789</v>
      </c>
      <c r="C258" s="177" t="s">
        <v>736</v>
      </c>
      <c r="D258" s="178" t="s">
        <v>82</v>
      </c>
      <c r="E258" s="178">
        <v>10</v>
      </c>
      <c r="F258" s="178">
        <v>10</v>
      </c>
      <c r="G258" s="178">
        <v>3</v>
      </c>
      <c r="H258" s="58" t="s">
        <v>80</v>
      </c>
      <c r="I258" s="25" t="s">
        <v>608</v>
      </c>
    </row>
    <row r="259" spans="1:9" ht="12.75">
      <c r="A259" s="90">
        <v>5</v>
      </c>
      <c r="B259" s="80" t="s">
        <v>792</v>
      </c>
      <c r="C259" s="177" t="s">
        <v>793</v>
      </c>
      <c r="D259" s="178" t="s">
        <v>82</v>
      </c>
      <c r="E259" s="178">
        <v>10</v>
      </c>
      <c r="F259" s="178">
        <v>5</v>
      </c>
      <c r="G259" s="178">
        <v>3</v>
      </c>
      <c r="H259" s="58" t="s">
        <v>331</v>
      </c>
      <c r="I259" s="71" t="s">
        <v>598</v>
      </c>
    </row>
    <row r="260" spans="1:9" ht="12.75">
      <c r="A260" s="90">
        <v>5</v>
      </c>
      <c r="B260" s="80" t="s">
        <v>788</v>
      </c>
      <c r="C260" s="177" t="s">
        <v>121</v>
      </c>
      <c r="D260" s="178" t="s">
        <v>333</v>
      </c>
      <c r="E260" s="178">
        <v>0</v>
      </c>
      <c r="F260" s="178">
        <v>18</v>
      </c>
      <c r="G260" s="178">
        <v>4</v>
      </c>
      <c r="H260" s="58" t="s">
        <v>116</v>
      </c>
      <c r="I260" s="25" t="s">
        <v>477</v>
      </c>
    </row>
    <row r="261" spans="1:9" ht="24">
      <c r="A261" s="90">
        <v>5</v>
      </c>
      <c r="B261" s="80" t="s">
        <v>786</v>
      </c>
      <c r="C261" s="177" t="s">
        <v>352</v>
      </c>
      <c r="D261" s="178" t="s">
        <v>79</v>
      </c>
      <c r="E261" s="178">
        <v>15</v>
      </c>
      <c r="F261" s="178">
        <v>0</v>
      </c>
      <c r="G261" s="178">
        <v>3</v>
      </c>
      <c r="H261" s="58" t="s">
        <v>331</v>
      </c>
      <c r="I261" s="25" t="s">
        <v>608</v>
      </c>
    </row>
    <row r="262" spans="1:9" ht="12.75">
      <c r="A262" s="90">
        <v>5</v>
      </c>
      <c r="B262" s="80" t="s">
        <v>790</v>
      </c>
      <c r="C262" s="177" t="s">
        <v>791</v>
      </c>
      <c r="D262" s="178" t="s">
        <v>82</v>
      </c>
      <c r="E262" s="178">
        <v>10</v>
      </c>
      <c r="F262" s="178">
        <v>10</v>
      </c>
      <c r="G262" s="178">
        <v>3</v>
      </c>
      <c r="H262" s="58" t="s">
        <v>331</v>
      </c>
      <c r="I262" s="71" t="s">
        <v>598</v>
      </c>
    </row>
    <row r="263" spans="1:9" ht="12.75">
      <c r="A263" s="90">
        <v>5</v>
      </c>
      <c r="B263" s="80" t="s">
        <v>797</v>
      </c>
      <c r="C263" s="177" t="s">
        <v>355</v>
      </c>
      <c r="D263" s="178" t="s">
        <v>330</v>
      </c>
      <c r="E263" s="178">
        <v>10</v>
      </c>
      <c r="F263" s="178">
        <v>5</v>
      </c>
      <c r="G263" s="178">
        <v>3</v>
      </c>
      <c r="H263" s="58" t="s">
        <v>331</v>
      </c>
      <c r="I263" s="25" t="s">
        <v>798</v>
      </c>
    </row>
    <row r="264" spans="1:9" ht="24">
      <c r="A264" s="90">
        <v>5</v>
      </c>
      <c r="B264" s="80" t="s">
        <v>787</v>
      </c>
      <c r="C264" s="177" t="s">
        <v>353</v>
      </c>
      <c r="D264" s="178" t="s">
        <v>79</v>
      </c>
      <c r="E264" s="178">
        <v>15</v>
      </c>
      <c r="F264" s="178">
        <v>0</v>
      </c>
      <c r="G264" s="178">
        <v>3</v>
      </c>
      <c r="H264" s="58" t="s">
        <v>331</v>
      </c>
      <c r="I264" s="25" t="s">
        <v>608</v>
      </c>
    </row>
    <row r="265" spans="1:9" ht="12.75">
      <c r="A265" s="90">
        <v>5</v>
      </c>
      <c r="B265" s="80" t="s">
        <v>785</v>
      </c>
      <c r="C265" s="177" t="s">
        <v>735</v>
      </c>
      <c r="D265" s="178" t="s">
        <v>79</v>
      </c>
      <c r="E265" s="178">
        <v>10</v>
      </c>
      <c r="F265" s="178">
        <v>5</v>
      </c>
      <c r="G265" s="178">
        <v>3</v>
      </c>
      <c r="H265" s="58" t="s">
        <v>331</v>
      </c>
      <c r="I265" s="25" t="s">
        <v>598</v>
      </c>
    </row>
    <row r="266" spans="1:9" ht="12.75">
      <c r="A266" s="90">
        <v>5</v>
      </c>
      <c r="B266" s="80" t="s">
        <v>794</v>
      </c>
      <c r="C266" s="177" t="s">
        <v>795</v>
      </c>
      <c r="D266" s="178" t="s">
        <v>330</v>
      </c>
      <c r="E266" s="178">
        <v>10</v>
      </c>
      <c r="F266" s="178">
        <v>10</v>
      </c>
      <c r="G266" s="178">
        <v>3</v>
      </c>
      <c r="H266" s="58" t="s">
        <v>331</v>
      </c>
      <c r="I266" s="25" t="s">
        <v>601</v>
      </c>
    </row>
    <row r="267" spans="1:9" ht="12.75">
      <c r="A267" s="90" t="s">
        <v>744</v>
      </c>
      <c r="B267" s="277" t="s">
        <v>833</v>
      </c>
      <c r="C267" s="278"/>
      <c r="D267" s="178"/>
      <c r="E267" s="243">
        <f>SUM(E257:E266)</f>
        <v>100</v>
      </c>
      <c r="F267" s="243">
        <f>SUM(F257:F266)</f>
        <v>63</v>
      </c>
      <c r="G267" s="243">
        <f>SUM(G257:G266)</f>
        <v>30</v>
      </c>
      <c r="H267" s="58"/>
      <c r="I267" s="25"/>
    </row>
    <row r="268" spans="1:9" ht="12" customHeight="1">
      <c r="A268" s="13"/>
      <c r="B268" s="274" t="s">
        <v>849</v>
      </c>
      <c r="C268" s="276"/>
      <c r="D268" s="185"/>
      <c r="E268" s="185"/>
      <c r="F268" s="185"/>
      <c r="G268" s="185"/>
      <c r="H268" s="5"/>
      <c r="I268" s="7"/>
    </row>
    <row r="269" spans="1:9" ht="12.75">
      <c r="A269" s="90">
        <v>5</v>
      </c>
      <c r="B269" s="80" t="s">
        <v>516</v>
      </c>
      <c r="C269" s="177" t="s">
        <v>194</v>
      </c>
      <c r="D269" s="180" t="s">
        <v>330</v>
      </c>
      <c r="E269" s="180">
        <v>7</v>
      </c>
      <c r="F269" s="180">
        <v>0</v>
      </c>
      <c r="G269" s="180">
        <v>2</v>
      </c>
      <c r="H269" s="58" t="s">
        <v>346</v>
      </c>
      <c r="I269" s="25" t="s">
        <v>461</v>
      </c>
    </row>
    <row r="270" spans="1:9" ht="12.75">
      <c r="A270" s="90">
        <v>5</v>
      </c>
      <c r="B270" s="80" t="s">
        <v>486</v>
      </c>
      <c r="C270" s="177" t="s">
        <v>360</v>
      </c>
      <c r="D270" s="178" t="s">
        <v>330</v>
      </c>
      <c r="E270" s="178">
        <v>5</v>
      </c>
      <c r="F270" s="178">
        <v>0</v>
      </c>
      <c r="G270" s="178">
        <v>1</v>
      </c>
      <c r="H270" s="58" t="s">
        <v>346</v>
      </c>
      <c r="I270" s="83" t="s">
        <v>511</v>
      </c>
    </row>
    <row r="271" spans="1:9" ht="12.75">
      <c r="A271" s="90">
        <v>5</v>
      </c>
      <c r="B271" s="78" t="s">
        <v>799</v>
      </c>
      <c r="C271" s="177" t="s">
        <v>357</v>
      </c>
      <c r="D271" s="180" t="s">
        <v>82</v>
      </c>
      <c r="E271" s="180">
        <v>4</v>
      </c>
      <c r="F271" s="180">
        <v>0</v>
      </c>
      <c r="G271" s="180">
        <v>1</v>
      </c>
      <c r="H271" s="58" t="s">
        <v>346</v>
      </c>
      <c r="I271" s="25" t="s">
        <v>459</v>
      </c>
    </row>
    <row r="272" spans="1:9" ht="12.75">
      <c r="A272" s="90">
        <v>5</v>
      </c>
      <c r="B272" s="78" t="s">
        <v>487</v>
      </c>
      <c r="C272" s="177" t="s">
        <v>358</v>
      </c>
      <c r="D272" s="180" t="s">
        <v>330</v>
      </c>
      <c r="E272" s="180">
        <v>10</v>
      </c>
      <c r="F272" s="180">
        <v>0</v>
      </c>
      <c r="G272" s="180">
        <v>3</v>
      </c>
      <c r="H272" s="58" t="s">
        <v>346</v>
      </c>
      <c r="I272" s="25" t="s">
        <v>488</v>
      </c>
    </row>
    <row r="273" spans="1:9" ht="12.75">
      <c r="A273" s="90">
        <v>5</v>
      </c>
      <c r="B273" s="78" t="s">
        <v>381</v>
      </c>
      <c r="C273" s="177" t="s">
        <v>359</v>
      </c>
      <c r="D273" s="180" t="s">
        <v>82</v>
      </c>
      <c r="E273" s="180">
        <v>6</v>
      </c>
      <c r="F273" s="180">
        <v>15</v>
      </c>
      <c r="G273" s="180">
        <v>2</v>
      </c>
      <c r="H273" s="58" t="s">
        <v>346</v>
      </c>
      <c r="I273" s="25" t="s">
        <v>572</v>
      </c>
    </row>
    <row r="274" spans="1:9" ht="12.75">
      <c r="A274" s="317" t="s">
        <v>850</v>
      </c>
      <c r="B274" s="275"/>
      <c r="C274" s="275"/>
      <c r="D274" s="275"/>
      <c r="E274" s="275"/>
      <c r="F274" s="275"/>
      <c r="G274" s="275"/>
      <c r="H274" s="275"/>
      <c r="I274" s="276"/>
    </row>
    <row r="275" spans="1:9" ht="12.75">
      <c r="A275" s="93">
        <v>6</v>
      </c>
      <c r="B275" s="23" t="s">
        <v>805</v>
      </c>
      <c r="C275" s="241" t="s">
        <v>362</v>
      </c>
      <c r="D275" s="242" t="s">
        <v>79</v>
      </c>
      <c r="E275" s="242">
        <v>6</v>
      </c>
      <c r="F275" s="242">
        <v>0</v>
      </c>
      <c r="G275" s="242">
        <v>1</v>
      </c>
      <c r="H275" s="212" t="s">
        <v>80</v>
      </c>
      <c r="I275" s="22" t="s">
        <v>799</v>
      </c>
    </row>
    <row r="276" spans="1:9" ht="12.75">
      <c r="A276" s="90">
        <v>6</v>
      </c>
      <c r="B276" s="80" t="s">
        <v>803</v>
      </c>
      <c r="C276" s="177" t="s">
        <v>741</v>
      </c>
      <c r="D276" s="178" t="s">
        <v>82</v>
      </c>
      <c r="E276" s="178">
        <v>14</v>
      </c>
      <c r="F276" s="178">
        <v>10</v>
      </c>
      <c r="G276" s="178">
        <v>4</v>
      </c>
      <c r="H276" s="58" t="s">
        <v>331</v>
      </c>
      <c r="I276" s="25" t="s">
        <v>789</v>
      </c>
    </row>
    <row r="277" spans="1:9" ht="12.75">
      <c r="A277" s="90">
        <v>6</v>
      </c>
      <c r="B277" s="80" t="s">
        <v>804</v>
      </c>
      <c r="C277" s="177" t="s">
        <v>361</v>
      </c>
      <c r="D277" s="178" t="s">
        <v>82</v>
      </c>
      <c r="E277" s="178">
        <v>0</v>
      </c>
      <c r="F277" s="178">
        <v>18</v>
      </c>
      <c r="G277" s="178">
        <v>4</v>
      </c>
      <c r="H277" s="58" t="s">
        <v>331</v>
      </c>
      <c r="I277" s="71" t="s">
        <v>788</v>
      </c>
    </row>
    <row r="278" spans="1:9" ht="12.75">
      <c r="A278" s="90">
        <v>6</v>
      </c>
      <c r="B278" s="80" t="s">
        <v>800</v>
      </c>
      <c r="C278" s="177" t="s">
        <v>739</v>
      </c>
      <c r="D278" s="178" t="s">
        <v>79</v>
      </c>
      <c r="E278" s="178">
        <v>10</v>
      </c>
      <c r="F278" s="178">
        <v>10</v>
      </c>
      <c r="G278" s="178">
        <v>3</v>
      </c>
      <c r="H278" s="58" t="s">
        <v>331</v>
      </c>
      <c r="I278" s="25" t="s">
        <v>786</v>
      </c>
    </row>
    <row r="279" spans="1:9" ht="12.75">
      <c r="A279" s="90">
        <v>6</v>
      </c>
      <c r="B279" s="80" t="s">
        <v>810</v>
      </c>
      <c r="C279" s="177" t="s">
        <v>363</v>
      </c>
      <c r="D279" s="178" t="s">
        <v>82</v>
      </c>
      <c r="E279" s="178">
        <v>0</v>
      </c>
      <c r="F279" s="178">
        <v>6</v>
      </c>
      <c r="G279" s="178">
        <v>1</v>
      </c>
      <c r="H279" s="58" t="s">
        <v>80</v>
      </c>
      <c r="I279" s="71" t="s">
        <v>602</v>
      </c>
    </row>
    <row r="280" spans="1:9" ht="12.75">
      <c r="A280" s="90">
        <v>6</v>
      </c>
      <c r="B280" s="80" t="s">
        <v>806</v>
      </c>
      <c r="C280" s="177" t="s">
        <v>807</v>
      </c>
      <c r="D280" s="178" t="s">
        <v>79</v>
      </c>
      <c r="E280" s="178">
        <v>10</v>
      </c>
      <c r="F280" s="178">
        <v>10</v>
      </c>
      <c r="G280" s="178">
        <v>3</v>
      </c>
      <c r="H280" s="58" t="s">
        <v>80</v>
      </c>
      <c r="I280" s="71" t="s">
        <v>797</v>
      </c>
    </row>
    <row r="281" spans="1:9" ht="12.75">
      <c r="A281" s="90">
        <v>6</v>
      </c>
      <c r="B281" s="80" t="s">
        <v>809</v>
      </c>
      <c r="C281" s="177" t="s">
        <v>364</v>
      </c>
      <c r="D281" s="246" t="s">
        <v>82</v>
      </c>
      <c r="E281" s="246">
        <v>0</v>
      </c>
      <c r="F281" s="246">
        <v>10</v>
      </c>
      <c r="G281" s="178">
        <v>3</v>
      </c>
      <c r="H281" s="58" t="s">
        <v>331</v>
      </c>
      <c r="I281" s="25" t="s">
        <v>602</v>
      </c>
    </row>
    <row r="282" spans="1:9" ht="12.75">
      <c r="A282" s="90" t="s">
        <v>665</v>
      </c>
      <c r="B282" s="80" t="s">
        <v>801</v>
      </c>
      <c r="C282" s="177" t="s">
        <v>740</v>
      </c>
      <c r="D282" s="178" t="s">
        <v>79</v>
      </c>
      <c r="E282" s="178">
        <v>10</v>
      </c>
      <c r="F282" s="178">
        <v>10</v>
      </c>
      <c r="G282" s="178">
        <v>3</v>
      </c>
      <c r="H282" s="58" t="s">
        <v>331</v>
      </c>
      <c r="I282" s="72" t="s">
        <v>802</v>
      </c>
    </row>
    <row r="283" spans="1:9" s="10" customFormat="1" ht="12.75">
      <c r="A283" s="90">
        <v>6</v>
      </c>
      <c r="B283" s="80" t="s">
        <v>808</v>
      </c>
      <c r="C283" s="177" t="s">
        <v>742</v>
      </c>
      <c r="D283" s="178" t="s">
        <v>79</v>
      </c>
      <c r="E283" s="178">
        <v>10</v>
      </c>
      <c r="F283" s="178">
        <v>10</v>
      </c>
      <c r="G283" s="178">
        <v>3</v>
      </c>
      <c r="H283" s="58" t="s">
        <v>80</v>
      </c>
      <c r="I283" s="25" t="s">
        <v>794</v>
      </c>
    </row>
    <row r="284" spans="1:9" s="10" customFormat="1" ht="12.75">
      <c r="A284" s="90">
        <v>6</v>
      </c>
      <c r="B284" s="277" t="s">
        <v>833</v>
      </c>
      <c r="C284" s="278"/>
      <c r="D284" s="245"/>
      <c r="E284" s="247">
        <f>SUM(E275:E283)</f>
        <v>60</v>
      </c>
      <c r="F284" s="247">
        <f>SUM(F275:F283)</f>
        <v>84</v>
      </c>
      <c r="G284" s="247">
        <f>SUM(G275:G283)</f>
        <v>25</v>
      </c>
      <c r="H284" s="212"/>
      <c r="I284" s="25"/>
    </row>
    <row r="285" spans="1:9" ht="12" customHeight="1">
      <c r="A285" s="3"/>
      <c r="B285" s="274" t="s">
        <v>851</v>
      </c>
      <c r="C285" s="276"/>
      <c r="D285" s="181"/>
      <c r="E285" s="181"/>
      <c r="F285" s="181"/>
      <c r="G285" s="181"/>
      <c r="H285" s="20"/>
      <c r="I285" s="7"/>
    </row>
    <row r="286" spans="1:9" ht="12">
      <c r="A286" s="90">
        <v>6</v>
      </c>
      <c r="B286" s="5" t="s">
        <v>812</v>
      </c>
      <c r="C286" s="177" t="s">
        <v>365</v>
      </c>
      <c r="D286" s="178" t="s">
        <v>82</v>
      </c>
      <c r="E286" s="178">
        <v>6</v>
      </c>
      <c r="F286" s="178">
        <v>0</v>
      </c>
      <c r="G286" s="178">
        <v>1</v>
      </c>
      <c r="H286" s="184" t="s">
        <v>128</v>
      </c>
      <c r="I286" s="5" t="s">
        <v>813</v>
      </c>
    </row>
    <row r="287" spans="1:9" ht="12">
      <c r="A287" s="90" t="s">
        <v>665</v>
      </c>
      <c r="B287" s="5" t="s">
        <v>494</v>
      </c>
      <c r="C287" s="32" t="s">
        <v>174</v>
      </c>
      <c r="D287" s="182" t="s">
        <v>79</v>
      </c>
      <c r="E287" s="183">
        <v>6</v>
      </c>
      <c r="F287" s="82">
        <v>0</v>
      </c>
      <c r="G287" s="182">
        <v>2</v>
      </c>
      <c r="H287" s="5" t="s">
        <v>130</v>
      </c>
      <c r="I287" s="5" t="s">
        <v>491</v>
      </c>
    </row>
    <row r="288" spans="1:9" ht="12">
      <c r="A288" s="90">
        <v>6</v>
      </c>
      <c r="B288" s="5" t="s">
        <v>814</v>
      </c>
      <c r="C288" s="177" t="s">
        <v>191</v>
      </c>
      <c r="D288" s="178" t="s">
        <v>82</v>
      </c>
      <c r="E288" s="178">
        <v>0</v>
      </c>
      <c r="F288" s="178">
        <v>10</v>
      </c>
      <c r="G288" s="178">
        <v>2</v>
      </c>
      <c r="H288" s="184" t="s">
        <v>128</v>
      </c>
      <c r="I288" s="5" t="s">
        <v>796</v>
      </c>
    </row>
    <row r="289" spans="1:9" ht="12">
      <c r="A289" s="90">
        <v>6</v>
      </c>
      <c r="B289" s="111" t="s">
        <v>13</v>
      </c>
      <c r="C289" s="128" t="s">
        <v>12</v>
      </c>
      <c r="D289" s="273" t="s">
        <v>79</v>
      </c>
      <c r="E289" s="273">
        <v>5</v>
      </c>
      <c r="F289" s="273">
        <v>0</v>
      </c>
      <c r="G289" s="273">
        <v>1</v>
      </c>
      <c r="H289" s="111" t="s">
        <v>128</v>
      </c>
      <c r="I289" s="111" t="s">
        <v>797</v>
      </c>
    </row>
    <row r="290" spans="1:9" ht="12">
      <c r="A290" s="90">
        <v>6</v>
      </c>
      <c r="B290" s="80" t="s">
        <v>499</v>
      </c>
      <c r="C290" s="19" t="s">
        <v>144</v>
      </c>
      <c r="D290" s="182" t="s">
        <v>82</v>
      </c>
      <c r="E290" s="182">
        <v>0</v>
      </c>
      <c r="F290" s="182">
        <v>5</v>
      </c>
      <c r="G290" s="182">
        <v>1</v>
      </c>
      <c r="H290" s="5" t="s">
        <v>130</v>
      </c>
      <c r="I290" s="25"/>
    </row>
    <row r="291" spans="1:9" ht="12">
      <c r="A291" s="90">
        <v>6</v>
      </c>
      <c r="B291" s="80" t="s">
        <v>811</v>
      </c>
      <c r="C291" s="32" t="s">
        <v>345</v>
      </c>
      <c r="D291" s="182" t="s">
        <v>82</v>
      </c>
      <c r="E291" s="183">
        <v>5</v>
      </c>
      <c r="F291" s="82">
        <v>0</v>
      </c>
      <c r="G291" s="182">
        <v>1</v>
      </c>
      <c r="H291" s="5" t="s">
        <v>133</v>
      </c>
      <c r="I291" s="25" t="s">
        <v>407</v>
      </c>
    </row>
    <row r="292" spans="1:9" ht="12">
      <c r="A292" s="159" t="s">
        <v>665</v>
      </c>
      <c r="B292" s="21" t="s">
        <v>23</v>
      </c>
      <c r="C292" s="271" t="s">
        <v>143</v>
      </c>
      <c r="D292" s="272" t="s">
        <v>82</v>
      </c>
      <c r="E292" s="272">
        <v>5</v>
      </c>
      <c r="F292" s="272">
        <v>5</v>
      </c>
      <c r="G292" s="272">
        <v>2</v>
      </c>
      <c r="H292" s="22" t="s">
        <v>130</v>
      </c>
      <c r="I292" s="22"/>
    </row>
    <row r="293" spans="1:9" ht="72" customHeight="1" thickBot="1">
      <c r="A293" s="193">
        <v>6</v>
      </c>
      <c r="B293" s="231" t="s">
        <v>637</v>
      </c>
      <c r="C293" s="248" t="s">
        <v>378</v>
      </c>
      <c r="D293" s="249" t="s">
        <v>178</v>
      </c>
      <c r="E293" s="249"/>
      <c r="F293" s="249"/>
      <c r="G293" s="249"/>
      <c r="H293" s="233" t="s">
        <v>325</v>
      </c>
      <c r="I293" s="233" t="s">
        <v>383</v>
      </c>
    </row>
    <row r="294" spans="1:9" ht="12" customHeight="1">
      <c r="A294" s="350" t="s">
        <v>852</v>
      </c>
      <c r="B294" s="297"/>
      <c r="C294" s="297"/>
      <c r="D294" s="297"/>
      <c r="E294" s="297"/>
      <c r="F294" s="297"/>
      <c r="G294" s="297"/>
      <c r="H294" s="297"/>
      <c r="I294" s="298"/>
    </row>
    <row r="295" spans="1:9" ht="12.75">
      <c r="A295" s="93">
        <v>7</v>
      </c>
      <c r="B295" s="228" t="s">
        <v>815</v>
      </c>
      <c r="C295" s="241" t="s">
        <v>643</v>
      </c>
      <c r="D295" s="242" t="s">
        <v>333</v>
      </c>
      <c r="E295" s="242">
        <v>0</v>
      </c>
      <c r="F295" s="242">
        <v>150</v>
      </c>
      <c r="G295" s="242">
        <v>15</v>
      </c>
      <c r="H295" s="212" t="s">
        <v>116</v>
      </c>
      <c r="I295" s="22"/>
    </row>
    <row r="296" spans="1:9" ht="12" customHeight="1">
      <c r="A296" s="90">
        <v>7</v>
      </c>
      <c r="B296" s="277" t="s">
        <v>833</v>
      </c>
      <c r="C296" s="278"/>
      <c r="D296" s="185"/>
      <c r="E296" s="185">
        <f>SUM(E295)</f>
        <v>0</v>
      </c>
      <c r="F296" s="185">
        <f>SUM(F295)</f>
        <v>150</v>
      </c>
      <c r="G296" s="185">
        <f>SUM(G295)</f>
        <v>15</v>
      </c>
      <c r="H296" s="7"/>
      <c r="I296" s="66"/>
    </row>
    <row r="297" spans="1:9" ht="12.75">
      <c r="A297" s="90"/>
      <c r="B297" s="274" t="s">
        <v>853</v>
      </c>
      <c r="C297" s="276"/>
      <c r="D297" s="185"/>
      <c r="E297" s="185"/>
      <c r="F297" s="185"/>
      <c r="G297" s="185"/>
      <c r="H297" s="7"/>
      <c r="I297" s="66"/>
    </row>
    <row r="298" spans="1:9" ht="24">
      <c r="A298" s="90">
        <v>7</v>
      </c>
      <c r="B298" s="5" t="s">
        <v>817</v>
      </c>
      <c r="C298" s="177" t="s">
        <v>367</v>
      </c>
      <c r="D298" s="178" t="s">
        <v>82</v>
      </c>
      <c r="E298" s="178">
        <v>6</v>
      </c>
      <c r="F298" s="178">
        <v>6</v>
      </c>
      <c r="G298" s="178">
        <v>2</v>
      </c>
      <c r="H298" s="58" t="s">
        <v>128</v>
      </c>
      <c r="I298" s="25" t="s">
        <v>818</v>
      </c>
    </row>
    <row r="299" spans="1:9" ht="12.75">
      <c r="A299" s="90">
        <v>7</v>
      </c>
      <c r="B299" s="5" t="s">
        <v>816</v>
      </c>
      <c r="C299" s="177" t="s">
        <v>366</v>
      </c>
      <c r="D299" s="178" t="s">
        <v>82</v>
      </c>
      <c r="E299" s="178">
        <v>5</v>
      </c>
      <c r="F299" s="178">
        <v>6</v>
      </c>
      <c r="G299" s="178">
        <v>1</v>
      </c>
      <c r="H299" s="58" t="s">
        <v>128</v>
      </c>
      <c r="I299" s="71" t="s">
        <v>806</v>
      </c>
    </row>
    <row r="300" spans="1:9" ht="12.75">
      <c r="A300" s="317" t="s">
        <v>854</v>
      </c>
      <c r="B300" s="275"/>
      <c r="C300" s="275"/>
      <c r="D300" s="275"/>
      <c r="E300" s="275"/>
      <c r="F300" s="275"/>
      <c r="G300" s="275"/>
      <c r="H300" s="275"/>
      <c r="I300" s="276"/>
    </row>
    <row r="301" spans="1:9" ht="12.75">
      <c r="A301" s="93">
        <v>8</v>
      </c>
      <c r="B301" s="23" t="s">
        <v>819</v>
      </c>
      <c r="C301" s="241" t="s">
        <v>866</v>
      </c>
      <c r="D301" s="242" t="s">
        <v>333</v>
      </c>
      <c r="E301" s="242">
        <v>0</v>
      </c>
      <c r="F301" s="242">
        <v>100</v>
      </c>
      <c r="G301" s="242">
        <v>10</v>
      </c>
      <c r="H301" s="212" t="s">
        <v>116</v>
      </c>
      <c r="I301" s="22"/>
    </row>
    <row r="302" spans="1:9" ht="12.75">
      <c r="A302" s="93"/>
      <c r="B302" s="277" t="s">
        <v>833</v>
      </c>
      <c r="C302" s="278"/>
      <c r="D302" s="178"/>
      <c r="E302" s="243">
        <f>SUM(E301)</f>
        <v>0</v>
      </c>
      <c r="F302" s="243">
        <f>SUM(F301)</f>
        <v>100</v>
      </c>
      <c r="G302" s="243">
        <f>SUM(G301)</f>
        <v>10</v>
      </c>
      <c r="H302" s="58"/>
      <c r="I302" s="22"/>
    </row>
    <row r="303" spans="1:9" ht="12" customHeight="1">
      <c r="A303" s="90"/>
      <c r="B303" s="274" t="s">
        <v>856</v>
      </c>
      <c r="C303" s="276"/>
      <c r="D303" s="179"/>
      <c r="E303" s="179"/>
      <c r="F303" s="179"/>
      <c r="G303" s="179"/>
      <c r="H303" s="73"/>
      <c r="I303" s="7"/>
    </row>
    <row r="304" spans="1:9" ht="12.75">
      <c r="A304" s="90">
        <v>8</v>
      </c>
      <c r="B304" s="85" t="s">
        <v>820</v>
      </c>
      <c r="C304" s="87" t="s">
        <v>368</v>
      </c>
      <c r="D304" s="178" t="s">
        <v>333</v>
      </c>
      <c r="E304" s="178">
        <v>2</v>
      </c>
      <c r="F304" s="178">
        <v>0</v>
      </c>
      <c r="G304" s="178">
        <v>1</v>
      </c>
      <c r="H304" s="58" t="s">
        <v>346</v>
      </c>
      <c r="I304" s="25" t="s">
        <v>812</v>
      </c>
    </row>
    <row r="305" spans="1:9" ht="12.75">
      <c r="A305" s="90">
        <v>8</v>
      </c>
      <c r="B305" s="85" t="s">
        <v>821</v>
      </c>
      <c r="C305" s="87" t="s">
        <v>151</v>
      </c>
      <c r="D305" s="178" t="s">
        <v>333</v>
      </c>
      <c r="E305" s="178">
        <v>0</v>
      </c>
      <c r="F305" s="178">
        <v>10</v>
      </c>
      <c r="G305" s="178">
        <v>2</v>
      </c>
      <c r="H305" s="58" t="s">
        <v>346</v>
      </c>
      <c r="I305" s="66"/>
    </row>
    <row r="306" spans="1:9" ht="12.75">
      <c r="A306" s="90">
        <v>8</v>
      </c>
      <c r="B306" s="85" t="s">
        <v>822</v>
      </c>
      <c r="C306" s="87" t="s">
        <v>369</v>
      </c>
      <c r="D306" s="178" t="s">
        <v>333</v>
      </c>
      <c r="E306" s="178">
        <v>0</v>
      </c>
      <c r="F306" s="178">
        <v>120</v>
      </c>
      <c r="G306" s="178">
        <v>20</v>
      </c>
      <c r="H306" s="58" t="s">
        <v>346</v>
      </c>
      <c r="I306" s="66"/>
    </row>
    <row r="307" spans="1:9" ht="12.75">
      <c r="A307" s="293"/>
      <c r="B307" s="293"/>
      <c r="C307" s="293"/>
      <c r="D307" s="293"/>
      <c r="E307" s="293"/>
      <c r="F307" s="293"/>
      <c r="G307" s="293"/>
      <c r="H307" s="24"/>
      <c r="I307" s="24"/>
    </row>
    <row r="308" spans="1:9" s="10" customFormat="1" ht="13.5" thickBot="1">
      <c r="A308" s="95"/>
      <c r="B308" s="50"/>
      <c r="C308" s="24"/>
      <c r="D308" s="24"/>
      <c r="E308" s="24"/>
      <c r="F308" s="328"/>
      <c r="G308" s="377"/>
      <c r="H308" s="377"/>
      <c r="I308" s="377"/>
    </row>
    <row r="309" spans="1:9" ht="13.5" thickBot="1">
      <c r="A309" s="351" t="s">
        <v>129</v>
      </c>
      <c r="B309" s="370"/>
      <c r="C309" s="371"/>
      <c r="D309" s="31">
        <f>SUM(G302,G296,G284,G267,G245,G63,G55,G39,G36,G18)</f>
        <v>180</v>
      </c>
      <c r="F309" s="377"/>
      <c r="G309" s="377"/>
      <c r="H309" s="377"/>
      <c r="I309" s="377"/>
    </row>
    <row r="310" spans="1:9" ht="13.5" thickBot="1">
      <c r="A310" s="356" t="s">
        <v>202</v>
      </c>
      <c r="B310" s="368"/>
      <c r="C310" s="369"/>
      <c r="D310" s="31">
        <v>48</v>
      </c>
      <c r="F310" s="52"/>
      <c r="G310" s="52"/>
      <c r="H310" s="52"/>
      <c r="I310" s="52"/>
    </row>
    <row r="311" spans="1:9" ht="13.5" thickBot="1">
      <c r="A311" s="356" t="s">
        <v>203</v>
      </c>
      <c r="B311" s="370"/>
      <c r="C311" s="371"/>
      <c r="D311" s="31">
        <v>12</v>
      </c>
      <c r="F311" s="52"/>
      <c r="G311" s="52"/>
      <c r="H311" s="52"/>
      <c r="I311" s="52"/>
    </row>
    <row r="312" spans="1:9" ht="13.5" thickBot="1">
      <c r="A312" s="351" t="s">
        <v>164</v>
      </c>
      <c r="B312" s="370"/>
      <c r="C312" s="371"/>
      <c r="D312" s="30">
        <v>240</v>
      </c>
      <c r="F312" s="343"/>
      <c r="G312" s="343"/>
      <c r="H312" s="343"/>
      <c r="I312" s="343"/>
    </row>
    <row r="313" spans="6:9" ht="12.75">
      <c r="F313"/>
      <c r="G313"/>
      <c r="H313"/>
      <c r="I313"/>
    </row>
    <row r="314" spans="1:9" s="10" customFormat="1" ht="11.25">
      <c r="A314" s="374" t="s">
        <v>868</v>
      </c>
      <c r="B314" s="375"/>
      <c r="C314" s="375"/>
      <c r="D314" s="375"/>
      <c r="E314" s="375"/>
      <c r="F314" s="375"/>
      <c r="G314" s="375"/>
      <c r="H314" s="375"/>
      <c r="I314" s="375"/>
    </row>
    <row r="315" spans="1:9" ht="11.25">
      <c r="A315" s="375"/>
      <c r="B315" s="375"/>
      <c r="C315" s="375"/>
      <c r="D315" s="375"/>
      <c r="E315" s="375"/>
      <c r="F315" s="375"/>
      <c r="G315" s="375"/>
      <c r="H315" s="375"/>
      <c r="I315" s="375"/>
    </row>
    <row r="316" spans="1:9" ht="11.25">
      <c r="A316" s="375"/>
      <c r="B316" s="375"/>
      <c r="C316" s="375"/>
      <c r="D316" s="375"/>
      <c r="E316" s="375"/>
      <c r="F316" s="375"/>
      <c r="G316" s="375"/>
      <c r="H316" s="375"/>
      <c r="I316" s="375"/>
    </row>
    <row r="317" spans="1:9" ht="12.75">
      <c r="A317" s="250"/>
      <c r="B317" s="250"/>
      <c r="C317" s="250"/>
      <c r="D317" s="250"/>
      <c r="E317" s="250"/>
      <c r="F317" s="250"/>
      <c r="G317" s="250"/>
      <c r="H317" s="250"/>
      <c r="I317" s="250"/>
    </row>
    <row r="318" spans="1:9" ht="12.75">
      <c r="A318" s="293" t="s">
        <v>163</v>
      </c>
      <c r="B318" s="293"/>
      <c r="C318" s="293"/>
      <c r="D318" s="293"/>
      <c r="E318" s="293"/>
      <c r="F318" s="293"/>
      <c r="G318" s="293"/>
      <c r="H318"/>
      <c r="I318"/>
    </row>
    <row r="319" spans="1:9" ht="11.25" customHeight="1">
      <c r="A319" s="374"/>
      <c r="B319" s="375"/>
      <c r="C319" s="375"/>
      <c r="D319" s="375"/>
      <c r="E319" s="375"/>
      <c r="F319" s="375"/>
      <c r="G319" s="375"/>
      <c r="H319" s="375"/>
      <c r="I319" s="375"/>
    </row>
    <row r="320" spans="1:9" ht="11.25" customHeight="1">
      <c r="A320" s="375"/>
      <c r="B320" s="375"/>
      <c r="C320" s="375"/>
      <c r="D320" s="375"/>
      <c r="E320" s="375"/>
      <c r="F320" s="375"/>
      <c r="G320" s="375"/>
      <c r="H320" s="375"/>
      <c r="I320" s="375"/>
    </row>
    <row r="321" spans="1:9" ht="12.75">
      <c r="A321" s="328"/>
      <c r="B321" s="354"/>
      <c r="C321" s="354"/>
      <c r="D321" s="329"/>
      <c r="F321" s="373"/>
      <c r="G321" s="373"/>
      <c r="H321" s="373"/>
      <c r="I321" s="373"/>
    </row>
    <row r="322" spans="1:9" ht="12.75">
      <c r="A322" s="376"/>
      <c r="B322" s="367"/>
      <c r="C322" s="367"/>
      <c r="D322" s="367"/>
      <c r="E322" s="367"/>
      <c r="F322" s="367"/>
      <c r="G322" s="367"/>
      <c r="H322" s="367"/>
      <c r="I322" s="367"/>
    </row>
    <row r="323" spans="1:9" ht="12.75">
      <c r="A323" s="366"/>
      <c r="B323" s="367"/>
      <c r="C323" s="367"/>
      <c r="D323" s="367"/>
      <c r="E323" s="367"/>
      <c r="F323" s="367"/>
      <c r="G323" s="367"/>
      <c r="H323" s="367"/>
      <c r="I323" s="367"/>
    </row>
    <row r="324" spans="1:9" ht="12.75">
      <c r="A324" s="366"/>
      <c r="B324" s="367"/>
      <c r="C324" s="367"/>
      <c r="D324" s="367"/>
      <c r="E324" s="367"/>
      <c r="F324" s="367"/>
      <c r="G324" s="367"/>
      <c r="H324" s="367"/>
      <c r="I324" s="367"/>
    </row>
    <row r="325" spans="1:9" ht="12.75">
      <c r="A325" s="366"/>
      <c r="B325" s="367"/>
      <c r="C325" s="367"/>
      <c r="D325" s="367"/>
      <c r="E325" s="367"/>
      <c r="F325" s="367"/>
      <c r="G325" s="367"/>
      <c r="H325" s="367"/>
      <c r="I325" s="367"/>
    </row>
  </sheetData>
  <sheetProtection/>
  <mergeCells count="108">
    <mergeCell ref="B5:I5"/>
    <mergeCell ref="B6:B8"/>
    <mergeCell ref="E6:F7"/>
    <mergeCell ref="B109:C109"/>
    <mergeCell ref="A115:I115"/>
    <mergeCell ref="B37:C37"/>
    <mergeCell ref="B56:C56"/>
    <mergeCell ref="D6:D8"/>
    <mergeCell ref="G6:G8"/>
    <mergeCell ref="H6:H8"/>
    <mergeCell ref="A1:B1"/>
    <mergeCell ref="C1:F1"/>
    <mergeCell ref="A2:B2"/>
    <mergeCell ref="F2:G3"/>
    <mergeCell ref="A3:B3"/>
    <mergeCell ref="A23:I23"/>
    <mergeCell ref="I6:I8"/>
    <mergeCell ref="B19:C19"/>
    <mergeCell ref="A4:I4"/>
    <mergeCell ref="A5:A8"/>
    <mergeCell ref="C6:C8"/>
    <mergeCell ref="A9:I9"/>
    <mergeCell ref="B18:C18"/>
    <mergeCell ref="B36:C36"/>
    <mergeCell ref="A46:I46"/>
    <mergeCell ref="B55:C55"/>
    <mergeCell ref="B145:C145"/>
    <mergeCell ref="A151:G151"/>
    <mergeCell ref="F155:I155"/>
    <mergeCell ref="B80:C80"/>
    <mergeCell ref="A86:I86"/>
    <mergeCell ref="A88:I88"/>
    <mergeCell ref="A100:I100"/>
    <mergeCell ref="A87:I87"/>
    <mergeCell ref="B110:C110"/>
    <mergeCell ref="B124:C124"/>
    <mergeCell ref="F228:I228"/>
    <mergeCell ref="A229:D229"/>
    <mergeCell ref="F229:I229"/>
    <mergeCell ref="B284:C284"/>
    <mergeCell ref="A294:I294"/>
    <mergeCell ref="F152:I152"/>
    <mergeCell ref="A153:C153"/>
    <mergeCell ref="A157:G157"/>
    <mergeCell ref="A158:I158"/>
    <mergeCell ref="A156:C156"/>
    <mergeCell ref="B246:C246"/>
    <mergeCell ref="B268:C268"/>
    <mergeCell ref="B296:C296"/>
    <mergeCell ref="A307:G307"/>
    <mergeCell ref="B303:C303"/>
    <mergeCell ref="B285:C285"/>
    <mergeCell ref="A300:I300"/>
    <mergeCell ref="B302:C302"/>
    <mergeCell ref="B297:C297"/>
    <mergeCell ref="A325:I325"/>
    <mergeCell ref="A231:I231"/>
    <mergeCell ref="A312:C312"/>
    <mergeCell ref="A321:D321"/>
    <mergeCell ref="F321:I321"/>
    <mergeCell ref="A319:I320"/>
    <mergeCell ref="A322:I322"/>
    <mergeCell ref="A314:I316"/>
    <mergeCell ref="F308:I309"/>
    <mergeCell ref="A309:C309"/>
    <mergeCell ref="A226:C226"/>
    <mergeCell ref="F226:I226"/>
    <mergeCell ref="A227:C227"/>
    <mergeCell ref="F227:I227"/>
    <mergeCell ref="A323:I323"/>
    <mergeCell ref="A324:I324"/>
    <mergeCell ref="A310:C310"/>
    <mergeCell ref="A311:C311"/>
    <mergeCell ref="F312:I312"/>
    <mergeCell ref="A230:C230"/>
    <mergeCell ref="B172:C172"/>
    <mergeCell ref="B191:C191"/>
    <mergeCell ref="A200:I201"/>
    <mergeCell ref="B215:C215"/>
    <mergeCell ref="A179:I179"/>
    <mergeCell ref="B190:C190"/>
    <mergeCell ref="A199:I199"/>
    <mergeCell ref="B214:C214"/>
    <mergeCell ref="A69:I69"/>
    <mergeCell ref="B79:C79"/>
    <mergeCell ref="A101:I101"/>
    <mergeCell ref="B123:C123"/>
    <mergeCell ref="A136:I136"/>
    <mergeCell ref="B144:C144"/>
    <mergeCell ref="A137:I138"/>
    <mergeCell ref="A148:I148"/>
    <mergeCell ref="A159:I159"/>
    <mergeCell ref="B171:C171"/>
    <mergeCell ref="F156:I156"/>
    <mergeCell ref="F153:I153"/>
    <mergeCell ref="A154:C154"/>
    <mergeCell ref="F154:I154"/>
    <mergeCell ref="A155:C155"/>
    <mergeCell ref="A219:I219"/>
    <mergeCell ref="B245:C245"/>
    <mergeCell ref="A256:I256"/>
    <mergeCell ref="B267:C267"/>
    <mergeCell ref="A274:I274"/>
    <mergeCell ref="A318:G318"/>
    <mergeCell ref="A224:C224"/>
    <mergeCell ref="F224:I224"/>
    <mergeCell ref="A225:C225"/>
    <mergeCell ref="F225:I225"/>
  </mergeCells>
  <printOptions/>
  <pageMargins left="0.75" right="0.75" top="1" bottom="1" header="0.5" footer="0.5"/>
  <pageSetup horizontalDpi="600" verticalDpi="600" orientation="landscape" paperSize="9" scale="74" r:id="rId1"/>
  <headerFooter alignWithMargins="0">
    <oddFooter>&amp;C&amp;P</oddFooter>
  </headerFooter>
  <rowBreaks count="9" manualBreakCount="9">
    <brk id="37" max="8" man="1"/>
    <brk id="80" max="255" man="1"/>
    <brk id="99" max="255" man="1"/>
    <brk id="138" max="255" man="1"/>
    <brk id="157" max="255" man="1"/>
    <brk id="202" max="255" man="1"/>
    <brk id="230" max="255" man="1"/>
    <brk id="274" max="8" man="1"/>
    <brk id="302" max="255"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dc:creator>
  <cp:keywords/>
  <dc:description/>
  <cp:lastModifiedBy>aniko</cp:lastModifiedBy>
  <cp:lastPrinted>2010-10-11T14:47:55Z</cp:lastPrinted>
  <dcterms:created xsi:type="dcterms:W3CDTF">2005-03-23T12:08:07Z</dcterms:created>
  <dcterms:modified xsi:type="dcterms:W3CDTF">2020-11-16T14:39:01Z</dcterms:modified>
  <cp:category/>
  <cp:version/>
  <cp:contentType/>
  <cp:contentStatus/>
</cp:coreProperties>
</file>